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rst.singprasat\Project\Exercise_Final\"/>
    </mc:Choice>
  </mc:AlternateContent>
  <bookViews>
    <workbookView xWindow="0" yWindow="0" windowWidth="28800" windowHeight="12615"/>
  </bookViews>
  <sheets>
    <sheet name="Sheet1" sheetId="1" r:id="rId1"/>
  </sheets>
  <definedNames>
    <definedName name="solver_adj" localSheetId="0" hidden="1">Sheet1!$N$7:$N$9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0" localSheetId="0" hidden="1">Sheet1!$N$9</definedName>
    <definedName name="solver_lhs1" localSheetId="0" hidden="1">Sheet1!$N$7</definedName>
    <definedName name="solver_lhs2" localSheetId="0" hidden="1">Sheet1!$N$7</definedName>
    <definedName name="solver_lhs3" localSheetId="0" hidden="1">Sheet1!$N$8</definedName>
    <definedName name="solver_lhs4" localSheetId="0" hidden="1">Sheet1!$N$8</definedName>
    <definedName name="solver_lhs5" localSheetId="0" hidden="1">Sheet1!$N$9</definedName>
    <definedName name="solver_lhs6" localSheetId="0" hidden="1">Sheet1!$N$9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6</definedName>
    <definedName name="solver_nwt" localSheetId="0" hidden="1">1</definedName>
    <definedName name="solver_opt" localSheetId="0" hidden="1">Sheet1!$K$46</definedName>
    <definedName name="solver_pre" localSheetId="0" hidden="1">0.000001</definedName>
    <definedName name="solver_rbv" localSheetId="0" hidden="1">1</definedName>
    <definedName name="solver_rel0" localSheetId="0" hidden="1">3</definedName>
    <definedName name="solver_rel1" localSheetId="0" hidden="1">1</definedName>
    <definedName name="solver_rel2" localSheetId="0" hidden="1">3</definedName>
    <definedName name="solver_rel3" localSheetId="0" hidden="1">1</definedName>
    <definedName name="solver_rel4" localSheetId="0" hidden="1">3</definedName>
    <definedName name="solver_rel5" localSheetId="0" hidden="1">1</definedName>
    <definedName name="solver_rel6" localSheetId="0" hidden="1">3</definedName>
    <definedName name="solver_rhs0" localSheetId="0" hidden="1">0.01</definedName>
    <definedName name="solver_rhs1" localSheetId="0" hidden="1">0.99</definedName>
    <definedName name="solver_rhs2" localSheetId="0" hidden="1">0.01</definedName>
    <definedName name="solver_rhs3" localSheetId="0" hidden="1">0.99</definedName>
    <definedName name="solver_rhs4" localSheetId="0" hidden="1">0.01</definedName>
    <definedName name="solver_rhs5" localSheetId="0" hidden="1">0.99</definedName>
    <definedName name="solver_rhs6" localSheetId="0" hidden="1">0.01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13" i="1" l="1"/>
  <c r="AA13" i="1" s="1"/>
  <c r="E13" i="1"/>
  <c r="G13" i="1" l="1"/>
  <c r="Q51" i="1" l="1"/>
  <c r="Q53" i="1" l="1"/>
</calcChain>
</file>

<file path=xl/sharedStrings.xml><?xml version="1.0" encoding="utf-8"?>
<sst xmlns="http://schemas.openxmlformats.org/spreadsheetml/2006/main" count="42" uniqueCount="28">
  <si>
    <t>Yt = 53.250 + 1.00*t</t>
  </si>
  <si>
    <t>Seasonal Indices</t>
  </si>
  <si>
    <t>Period   Index</t>
  </si>
  <si>
    <t>Yt = 53.300 + 0.998*t</t>
  </si>
  <si>
    <t>Period    Index</t>
  </si>
  <si>
    <t>Yt = 1464.79 + 30.7*t</t>
  </si>
  <si>
    <t>Yt = 1463.62 + 30.2*t</t>
  </si>
  <si>
    <t>Period     Index</t>
  </si>
  <si>
    <t>Yt = 50.84 + 3.56*t</t>
  </si>
  <si>
    <t>Yt = 50.74 + 3.58*t</t>
  </si>
  <si>
    <t>โดยให้ผู้เรียนลงมือทำโดยใช้สูตรของ Excel ในช่องสีนี้</t>
  </si>
  <si>
    <t>รูปแบบ "บวก"</t>
  </si>
  <si>
    <t>รูปแบบ "คูณ"</t>
  </si>
  <si>
    <t>MSE</t>
  </si>
  <si>
    <t>สรุป</t>
  </si>
  <si>
    <t>MSE ของรูปแบบบวกเท่ากับ</t>
  </si>
  <si>
    <t>MSE ของรูปแบบคูณเท่ากับ</t>
  </si>
  <si>
    <r>
      <rPr>
        <b/>
        <u/>
        <sz val="11"/>
        <rFont val="Tahoma"/>
        <family val="2"/>
        <charset val="222"/>
        <scheme val="minor"/>
      </rPr>
      <t>ดังนั้น</t>
    </r>
    <r>
      <rPr>
        <sz val="11"/>
        <rFont val="Tahoma"/>
        <family val="2"/>
        <charset val="222"/>
        <scheme val="minor"/>
      </rPr>
      <t xml:space="preserve"> ข้อมูลอนุกรมเวลาชุดนี้
ควรใช้ รูปแบบคูณเป็นเป็นสมการพยากรณ์</t>
    </r>
  </si>
  <si>
    <t>โดยมีสมการพยากรณ์ คือ</t>
  </si>
  <si>
    <t>และมีดัชนีฤดูกาล ดังนี้</t>
  </si>
  <si>
    <t>สมการแนวโน้มสำหรับรูปแบบ "บวก"
และดัชนีฤดูกาล จากโปรแรม Minitab</t>
  </si>
  <si>
    <t>สมการแนวโน้มสำหรับรูปแบบ "คูณ"
และดัชนีฤดูกาลจากโปรแรม Minitab</t>
  </si>
  <si>
    <t>Alpha</t>
  </si>
  <si>
    <t>Gamma</t>
  </si>
  <si>
    <t>Delta</t>
  </si>
  <si>
    <t>Tt = 52.545 + 1.05 * t</t>
  </si>
  <si>
    <t>Tt = 52.505 + 1.05 * t</t>
  </si>
  <si>
    <r>
      <t xml:space="preserve">จากข้อมูล Yt ขนาด 40 </t>
    </r>
    <r>
      <rPr>
        <b/>
        <u/>
        <sz val="16"/>
        <color theme="1"/>
        <rFont val="Tahoma"/>
        <family val="2"/>
        <scheme val="minor"/>
      </rPr>
      <t>รายไตรมาส</t>
    </r>
    <r>
      <rPr>
        <sz val="16"/>
        <color theme="1"/>
        <rFont val="Tahoma"/>
        <family val="2"/>
        <charset val="222"/>
        <scheme val="minor"/>
      </rPr>
      <t xml:space="preserve"> จงวิเคราะห์ด้วยวิธี Holt &amp; Winters ทั้งรูปแบบบวกและรูปแบบคูณ </t>
    </r>
    <r>
      <rPr>
        <b/>
        <u/>
        <sz val="16"/>
        <color theme="1"/>
        <rFont val="Tahoma"/>
        <family val="2"/>
        <scheme val="minor"/>
      </rPr>
      <t>โดยกำหนดให้</t>
    </r>
    <r>
      <rPr>
        <sz val="16"/>
        <color theme="1"/>
        <rFont val="Tahoma"/>
        <family val="2"/>
        <charset val="222"/>
        <scheme val="minor"/>
      </rPr>
      <t xml:space="preserve"> </t>
    </r>
    <r>
      <rPr>
        <sz val="16"/>
        <color rgb="FFFF0000"/>
        <rFont val="Tahoma"/>
        <family val="2"/>
        <scheme val="minor"/>
      </rPr>
      <t>alpha = 0.01</t>
    </r>
    <r>
      <rPr>
        <sz val="16"/>
        <color theme="1"/>
        <rFont val="Tahoma"/>
        <family val="2"/>
        <charset val="222"/>
        <scheme val="minor"/>
      </rPr>
      <t xml:space="preserve">, </t>
    </r>
    <r>
      <rPr>
        <sz val="16"/>
        <color rgb="FFFF0000"/>
        <rFont val="Tahoma"/>
        <family val="2"/>
        <scheme val="minor"/>
      </rPr>
      <t>gamma = 0.01</t>
    </r>
    <r>
      <rPr>
        <sz val="16"/>
        <color theme="1"/>
        <rFont val="Tahoma"/>
        <family val="2"/>
        <charset val="222"/>
        <scheme val="minor"/>
      </rPr>
      <t xml:space="preserve"> และ </t>
    </r>
    <r>
      <rPr>
        <sz val="16"/>
        <color rgb="FFFF0000"/>
        <rFont val="Tahoma"/>
        <family val="2"/>
        <scheme val="minor"/>
      </rPr>
      <t>delta = 0.01</t>
    </r>
    <r>
      <rPr>
        <sz val="16"/>
        <color theme="1"/>
        <rFont val="Tahoma"/>
        <family val="2"/>
        <charset val="222"/>
        <scheme val="minor"/>
      </rPr>
      <t xml:space="preserve"> สำหรับทั้งรูปแบบบวกและรูปแบบคูณ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</si>
</sst>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Tahoma"/>
      <family val="2"/>
      <charset val="222"/>
      <scheme val="minor"/>
    </font>
    <font>
      <sz val="16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color theme="1"/>
      <name val="Tahoma"/>
      <family val="2"/>
      <charset val="222"/>
      <scheme val="minor"/>
    </font>
    <font>
      <sz val="16"/>
      <color theme="1"/>
      <name val="Tahoma"/>
      <family val="2"/>
      <charset val="222"/>
      <scheme val="minor"/>
    </font>
    <font>
      <b/>
      <u/>
      <sz val="16"/>
      <color theme="1"/>
      <name val="Tahoma"/>
      <family val="2"/>
      <scheme val="minor"/>
    </font>
    <font>
      <sz val="11"/>
      <name val="Tahoma"/>
      <family val="2"/>
      <charset val="222"/>
      <scheme val="minor"/>
    </font>
    <font>
      <b/>
      <u/>
      <sz val="16"/>
      <name val="Tahoma"/>
      <family val="2"/>
      <scheme val="minor"/>
    </font>
    <font>
      <b/>
      <u/>
      <sz val="11"/>
      <name val="Tahoma"/>
      <family val="2"/>
      <charset val="222"/>
      <scheme val="minor"/>
    </font>
    <font>
      <sz val="16"/>
      <color rgb="FFFF0000"/>
      <name val="Tahoma"/>
      <family val="2"/>
      <scheme val="minor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4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2" fontId="2" fillId="0" borderId="10" xfId="0" applyNumberFormat="1" applyFont="1" applyBorder="1" applyAlignment="1">
      <alignment horizontal="center" vertical="center"/>
    </xf>
    <xf numFmtId="2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2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2" fontId="6" fillId="0" borderId="9" xfId="0" applyNumberFormat="1" applyFont="1" applyFill="1" applyBorder="1" applyAlignment="1">
      <alignment horizontal="center" vertical="center"/>
    </xf>
    <xf numFmtId="2" fontId="6" fillId="0" borderId="6" xfId="0" applyNumberFormat="1" applyFont="1" applyFill="1" applyBorder="1" applyAlignment="1">
      <alignment horizontal="center" vertical="center"/>
    </xf>
    <xf numFmtId="2" fontId="6" fillId="0" borderId="4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2" fontId="6" fillId="0" borderId="5" xfId="0" applyNumberFormat="1" applyFont="1" applyFill="1" applyBorder="1" applyAlignment="1">
      <alignment horizontal="center" vertical="center"/>
    </xf>
    <xf numFmtId="2" fontId="6" fillId="0" borderId="30" xfId="0" applyNumberFormat="1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2" fontId="6" fillId="0" borderId="33" xfId="0" applyNumberFormat="1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2" fontId="6" fillId="0" borderId="29" xfId="0" applyNumberFormat="1" applyFont="1" applyFill="1" applyBorder="1" applyAlignment="1">
      <alignment horizontal="center" vertical="center"/>
    </xf>
    <xf numFmtId="2" fontId="0" fillId="0" borderId="24" xfId="0" applyNumberFormat="1" applyBorder="1" applyAlignment="1">
      <alignment horizontal="center" vertical="center"/>
    </xf>
    <xf numFmtId="2" fontId="0" fillId="0" borderId="20" xfId="0" applyNumberFormat="1" applyBorder="1" applyAlignment="1">
      <alignment horizontal="center" vertical="center"/>
    </xf>
    <xf numFmtId="2" fontId="0" fillId="0" borderId="22" xfId="0" applyNumberFormat="1" applyBorder="1" applyAlignment="1">
      <alignment horizontal="center" vertical="center"/>
    </xf>
    <xf numFmtId="2" fontId="2" fillId="0" borderId="24" xfId="0" applyNumberFormat="1" applyFont="1" applyBorder="1" applyAlignment="1">
      <alignment horizontal="center" vertical="center"/>
    </xf>
    <xf numFmtId="2" fontId="2" fillId="0" borderId="2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2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</cellXfs>
  <cellStyles count="1">
    <cellStyle name="Normal" xfId="0" builtinId="0"/>
  </cellStyles>
  <dxfs count="13">
    <dxf>
      <fill>
        <patternFill>
          <bgColor theme="1"/>
        </patternFill>
      </fill>
    </dxf>
    <dxf>
      <fill>
        <patternFill>
          <bgColor theme="4" tint="0.59996337778862885"/>
        </patternFill>
      </fill>
    </dxf>
    <dxf>
      <fill>
        <patternFill>
          <bgColor rgb="FF00B0F0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0" tint="-0.24994659260841701"/>
        </patternFill>
      </fill>
    </dxf>
    <dxf>
      <font>
        <color theme="1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25</xdr:col>
      <xdr:colOff>9883</xdr:colOff>
      <xdr:row>49</xdr:row>
      <xdr:rowOff>6394</xdr:rowOff>
    </xdr:from>
    <xdr:ext cx="3559922" cy="35995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/>
            <xdr:cNvSpPr txBox="1"/>
          </xdr:nvSpPr>
          <xdr:spPr>
            <a:xfrm>
              <a:off x="18123948" y="10127742"/>
              <a:ext cx="3559922" cy="359952"/>
            </a:xfrm>
            <a:prstGeom prst="rect">
              <a:avLst/>
            </a:prstGeom>
            <a:noFill/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4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4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4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𝑝</m:t>
                        </m:r>
                      </m:sub>
                    </m:sSub>
                    <m:r>
                      <a:rPr lang="en-US" sz="1400" b="0" i="1">
                        <a:latin typeface="Cambria Math" panose="02040503050406030204" pitchFamily="18" charset="0"/>
                      </a:rPr>
                      <m:t>(40)=</m:t>
                    </m:r>
                    <m:d>
                      <m:d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th-TH" sz="1400" b="0" i="1">
                            <a:latin typeface="Cambria Math" panose="02040503050406030204" pitchFamily="18" charset="0"/>
                          </a:rPr>
                          <m:t>94.46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th-TH" sz="1400" b="0" i="1">
                            <a:latin typeface="Cambria Math" panose="02040503050406030204" pitchFamily="18" charset="0"/>
                          </a:rPr>
                          <m:t>1.05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𝑝</m:t>
                        </m:r>
                      </m:e>
                    </m:d>
                    <m:r>
                      <a:rPr lang="en-US" sz="14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4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4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𝑝</m:t>
                        </m:r>
                      </m:sub>
                    </m:sSub>
                    <m:r>
                      <a:rPr lang="en-US" sz="1400" b="0" i="1">
                        <a:latin typeface="Cambria Math" panose="02040503050406030204" pitchFamily="18" charset="0"/>
                      </a:rPr>
                      <m:t>(40)</m:t>
                    </m:r>
                  </m:oMath>
                </m:oMathPara>
              </a14:m>
              <a:endParaRPr lang="th-TH" sz="1400"/>
            </a:p>
          </xdr:txBody>
        </xdr:sp>
      </mc:Choice>
      <mc:Fallback xmlns="">
        <xdr:sp macro="" textlink="">
          <xdr:nvSpPr>
            <xdr:cNvPr id="4" name="TextBox 3"/>
            <xdr:cNvSpPr txBox="1"/>
          </xdr:nvSpPr>
          <xdr:spPr>
            <a:xfrm>
              <a:off x="18123948" y="10127742"/>
              <a:ext cx="3559922" cy="359952"/>
            </a:xfrm>
            <a:prstGeom prst="rect">
              <a:avLst/>
            </a:prstGeom>
            <a:noFill/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1400" b="0" i="0">
                  <a:latin typeface="Cambria Math" panose="02040503050406030204" pitchFamily="18" charset="0"/>
                </a:rPr>
                <a:t>𝑌</a:t>
              </a:r>
              <a:r>
                <a:rPr lang="th-TH" sz="1400" b="0" i="0">
                  <a:latin typeface="Cambria Math" panose="02040503050406030204" pitchFamily="18" charset="0"/>
                </a:rPr>
                <a:t> ̂_(</a:t>
              </a:r>
              <a:r>
                <a:rPr lang="en-US" sz="1400" b="0" i="0">
                  <a:latin typeface="Cambria Math" panose="02040503050406030204" pitchFamily="18" charset="0"/>
                </a:rPr>
                <a:t>𝑡+𝑝</a:t>
              </a:r>
              <a:r>
                <a:rPr lang="th-TH" sz="1400" b="0" i="0">
                  <a:latin typeface="Cambria Math" panose="02040503050406030204" pitchFamily="18" charset="0"/>
                </a:rPr>
                <a:t>)</a:t>
              </a:r>
              <a:r>
                <a:rPr lang="en-US" sz="1400" b="0" i="0">
                  <a:latin typeface="Cambria Math" panose="02040503050406030204" pitchFamily="18" charset="0"/>
                </a:rPr>
                <a:t> (40)=(</a:t>
              </a:r>
              <a:r>
                <a:rPr lang="th-TH" sz="1400" b="0" i="0">
                  <a:latin typeface="Cambria Math" panose="02040503050406030204" pitchFamily="18" charset="0"/>
                </a:rPr>
                <a:t>94.46</a:t>
              </a:r>
              <a:r>
                <a:rPr lang="en-US" sz="1400" b="0" i="0">
                  <a:latin typeface="Cambria Math" panose="02040503050406030204" pitchFamily="18" charset="0"/>
                </a:rPr>
                <a:t>+</a:t>
              </a:r>
              <a:r>
                <a:rPr lang="th-TH" sz="1400" b="0" i="0">
                  <a:latin typeface="Cambria Math" panose="02040503050406030204" pitchFamily="18" charset="0"/>
                </a:rPr>
                <a:t>1.05</a:t>
              </a:r>
              <a:r>
                <a:rPr lang="en-US" sz="1400" b="0" i="0">
                  <a:latin typeface="Cambria Math" panose="02040503050406030204" pitchFamily="18" charset="0"/>
                </a:rPr>
                <a:t>𝑝)∗𝑆 ̂_(𝑡+𝑝) (40)</a:t>
              </a:r>
              <a:endParaRPr lang="th-TH" sz="1400"/>
            </a:p>
          </xdr:txBody>
        </xdr:sp>
      </mc:Fallback>
    </mc:AlternateContent>
    <xdr:clientData/>
  </xdr:oneCellAnchor>
  <xdr:oneCellAnchor>
    <xdr:from>
      <xdr:col>26</xdr:col>
      <xdr:colOff>7080</xdr:colOff>
      <xdr:row>53</xdr:row>
      <xdr:rowOff>6179</xdr:rowOff>
    </xdr:from>
    <xdr:ext cx="2187811" cy="10871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/>
            <xdr:cNvSpPr txBox="1"/>
          </xdr:nvSpPr>
          <xdr:spPr>
            <a:xfrm>
              <a:off x="18808602" y="11038614"/>
              <a:ext cx="2187811" cy="1087125"/>
            </a:xfrm>
            <a:prstGeom prst="rect">
              <a:avLst/>
            </a:prstGeom>
            <a:noFill/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=1.03</m:t>
                    </m:r>
                  </m:oMath>
                  <m:oMath xmlns:m="http://schemas.openxmlformats.org/officeDocument/2006/math">
                    <m:sSub>
                      <m:sSub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6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=1.06</m:t>
                    </m:r>
                  </m:oMath>
                  <m:oMath xmlns:m="http://schemas.openxmlformats.org/officeDocument/2006/math">
                    <m:sSub>
                      <m:sSub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6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=0.87</m:t>
                    </m:r>
                  </m:oMath>
                  <m:oMath xmlns:m="http://schemas.openxmlformats.org/officeDocument/2006/math">
                    <m:sSub>
                      <m:sSub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6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4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=1.04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5" name="TextBox 4"/>
            <xdr:cNvSpPr txBox="1"/>
          </xdr:nvSpPr>
          <xdr:spPr>
            <a:xfrm>
              <a:off x="18808602" y="11038614"/>
              <a:ext cx="2187811" cy="1087125"/>
            </a:xfrm>
            <a:prstGeom prst="rect">
              <a:avLst/>
            </a:prstGeom>
            <a:noFill/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𝑆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1=1.03</a:t>
              </a:r>
              <a:r>
                <a:rPr lang="en-US" sz="1600" b="0" i="1">
                  <a:latin typeface="Cambria Math" panose="02040503050406030204" pitchFamily="18" charset="0"/>
                </a:rPr>
                <a:t/>
              </a:r>
              <a:br>
                <a:rPr lang="en-US" sz="1600" b="0" i="1">
                  <a:latin typeface="Cambria Math" panose="02040503050406030204" pitchFamily="18" charset="0"/>
                </a:rPr>
              </a:br>
              <a:r>
                <a:rPr lang="en-US" sz="1600" b="0" i="0">
                  <a:latin typeface="Cambria Math" panose="02040503050406030204" pitchFamily="18" charset="0"/>
                </a:rPr>
                <a:t>𝑆 ̂_2=1.06</a:t>
              </a:r>
              <a:r>
                <a:rPr lang="en-US" sz="1600" b="0" i="1">
                  <a:latin typeface="Cambria Math" panose="02040503050406030204" pitchFamily="18" charset="0"/>
                </a:rPr>
                <a:t/>
              </a:r>
              <a:br>
                <a:rPr lang="en-US" sz="1600" b="0" i="1">
                  <a:latin typeface="Cambria Math" panose="02040503050406030204" pitchFamily="18" charset="0"/>
                </a:rPr>
              </a:br>
              <a:r>
                <a:rPr lang="en-US" sz="1600" b="0" i="0">
                  <a:latin typeface="Cambria Math" panose="02040503050406030204" pitchFamily="18" charset="0"/>
                </a:rPr>
                <a:t>𝑆 ̂_3=0.87</a:t>
              </a:r>
              <a:r>
                <a:rPr lang="en-US" sz="1600" b="0" i="1">
                  <a:latin typeface="Cambria Math" panose="02040503050406030204" pitchFamily="18" charset="0"/>
                </a:rPr>
                <a:t/>
              </a:r>
              <a:br>
                <a:rPr lang="en-US" sz="1600" b="0" i="1">
                  <a:latin typeface="Cambria Math" panose="02040503050406030204" pitchFamily="18" charset="0"/>
                </a:rPr>
              </a:br>
              <a:r>
                <a:rPr lang="en-US" sz="1600" b="0" i="0">
                  <a:latin typeface="Cambria Math" panose="02040503050406030204" pitchFamily="18" charset="0"/>
                </a:rPr>
                <a:t>𝑆 ̂_4=1.04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0</xdr:col>
      <xdr:colOff>6571</xdr:colOff>
      <xdr:row>3</xdr:row>
      <xdr:rowOff>266285</xdr:rowOff>
    </xdr:from>
    <xdr:ext cx="676602" cy="3711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/>
            <xdr:cNvSpPr txBox="1"/>
          </xdr:nvSpPr>
          <xdr:spPr>
            <a:xfrm>
              <a:off x="6571" y="1035612"/>
              <a:ext cx="676602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8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6" name="TextBox 5"/>
            <xdr:cNvSpPr txBox="1"/>
          </xdr:nvSpPr>
          <xdr:spPr>
            <a:xfrm>
              <a:off x="6571" y="1035612"/>
              <a:ext cx="676602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r>
                <a:rPr lang="en-US" sz="1800" b="0" i="0">
                  <a:latin typeface="Cambria Math" panose="02040503050406030204" pitchFamily="18" charset="0"/>
                </a:rPr>
                <a:t>𝑡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1</xdr:col>
      <xdr:colOff>6569</xdr:colOff>
      <xdr:row>3</xdr:row>
      <xdr:rowOff>263769</xdr:rowOff>
    </xdr:from>
    <xdr:ext cx="670035" cy="3711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/>
            <xdr:cNvSpPr txBox="1"/>
          </xdr:nvSpPr>
          <xdr:spPr>
            <a:xfrm>
              <a:off x="695300" y="1033096"/>
              <a:ext cx="670035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8" name="TextBox 7"/>
            <xdr:cNvSpPr txBox="1"/>
          </xdr:nvSpPr>
          <xdr:spPr>
            <a:xfrm>
              <a:off x="695300" y="1033096"/>
              <a:ext cx="670035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r>
                <a:rPr lang="en-US" sz="1800" b="0" i="0">
                  <a:latin typeface="Cambria Math" panose="02040503050406030204" pitchFamily="18" charset="0"/>
                </a:rPr>
                <a:t>𝑌_𝑡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2</xdr:col>
      <xdr:colOff>6569</xdr:colOff>
      <xdr:row>3</xdr:row>
      <xdr:rowOff>263769</xdr:rowOff>
    </xdr:from>
    <xdr:ext cx="1079281" cy="3711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/>
            <xdr:cNvSpPr txBox="1"/>
          </xdr:nvSpPr>
          <xdr:spPr>
            <a:xfrm>
              <a:off x="1384031" y="1033096"/>
              <a:ext cx="1079281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8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8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𝑡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−1)</m:t>
                    </m:r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9" name="TextBox 8"/>
            <xdr:cNvSpPr txBox="1"/>
          </xdr:nvSpPr>
          <xdr:spPr>
            <a:xfrm>
              <a:off x="1384031" y="1033096"/>
              <a:ext cx="1079281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r>
                <a:rPr lang="en-US" sz="1800" b="0" i="0">
                  <a:latin typeface="Cambria Math" panose="02040503050406030204" pitchFamily="18" charset="0"/>
                </a:rPr>
                <a:t>𝑌 ̂_𝑡 (𝑡−1)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3</xdr:col>
      <xdr:colOff>9525</xdr:colOff>
      <xdr:row>3</xdr:row>
      <xdr:rowOff>263769</xdr:rowOff>
    </xdr:from>
    <xdr:ext cx="677931" cy="3711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/>
            <xdr:cNvSpPr txBox="1"/>
          </xdr:nvSpPr>
          <xdr:spPr>
            <a:xfrm>
              <a:off x="2471371" y="1033096"/>
              <a:ext cx="677931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10" name="TextBox 9"/>
            <xdr:cNvSpPr txBox="1"/>
          </xdr:nvSpPr>
          <xdr:spPr>
            <a:xfrm>
              <a:off x="2471371" y="1033096"/>
              <a:ext cx="677931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r>
                <a:rPr lang="en-US" sz="1800" b="0" i="0">
                  <a:latin typeface="Cambria Math" panose="02040503050406030204" pitchFamily="18" charset="0"/>
                </a:rPr>
                <a:t>𝑒_𝑡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4</xdr:col>
      <xdr:colOff>11206</xdr:colOff>
      <xdr:row>3</xdr:row>
      <xdr:rowOff>263769</xdr:rowOff>
    </xdr:from>
    <xdr:ext cx="677931" cy="3711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/>
            <xdr:cNvSpPr txBox="1"/>
          </xdr:nvSpPr>
          <xdr:spPr>
            <a:xfrm>
              <a:off x="3161783" y="1033096"/>
              <a:ext cx="677931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8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e>
                        </m:acc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8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𝑡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11" name="TextBox 10"/>
            <xdr:cNvSpPr txBox="1"/>
          </xdr:nvSpPr>
          <xdr:spPr>
            <a:xfrm>
              <a:off x="3161783" y="1033096"/>
              <a:ext cx="677931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r>
                <a:rPr lang="en-US" sz="1800" b="0" i="0">
                  <a:latin typeface="Cambria Math" panose="02040503050406030204" pitchFamily="18" charset="0"/>
                </a:rPr>
                <a:t>𝑇 ̂_𝑡 (𝑡)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5</xdr:col>
      <xdr:colOff>3879</xdr:colOff>
      <xdr:row>3</xdr:row>
      <xdr:rowOff>263769</xdr:rowOff>
    </xdr:from>
    <xdr:ext cx="677931" cy="3711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/>
            <xdr:cNvSpPr txBox="1"/>
          </xdr:nvSpPr>
          <xdr:spPr>
            <a:xfrm>
              <a:off x="3843187" y="1033096"/>
              <a:ext cx="677931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8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𝛽</m:t>
                            </m:r>
                          </m:e>
                        </m:acc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n-US" sz="18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𝑡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12" name="TextBox 11"/>
            <xdr:cNvSpPr txBox="1"/>
          </xdr:nvSpPr>
          <xdr:spPr>
            <a:xfrm>
              <a:off x="3843187" y="1033096"/>
              <a:ext cx="677931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r>
                <a:rPr lang="en-US" sz="18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𝛽 ̂_</a:t>
              </a:r>
              <a:r>
                <a:rPr lang="en-US" sz="1800" b="0" i="0">
                  <a:latin typeface="Cambria Math" panose="02040503050406030204" pitchFamily="18" charset="0"/>
                </a:rPr>
                <a:t>1 (𝑡)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6</xdr:col>
      <xdr:colOff>3879</xdr:colOff>
      <xdr:row>3</xdr:row>
      <xdr:rowOff>263769</xdr:rowOff>
    </xdr:from>
    <xdr:ext cx="824064" cy="3711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/>
            <xdr:cNvSpPr txBox="1"/>
          </xdr:nvSpPr>
          <xdr:spPr>
            <a:xfrm>
              <a:off x="4531917" y="1033096"/>
              <a:ext cx="824064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8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e>
                        </m:acc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+1</m:t>
                        </m:r>
                      </m:sub>
                    </m:sSub>
                    <m:r>
                      <a:rPr lang="en-US" sz="18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𝑡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13" name="TextBox 12"/>
            <xdr:cNvSpPr txBox="1"/>
          </xdr:nvSpPr>
          <xdr:spPr>
            <a:xfrm>
              <a:off x="4531917" y="1033096"/>
              <a:ext cx="824064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r>
                <a:rPr lang="en-US" sz="1800" b="0" i="0">
                  <a:latin typeface="Cambria Math" panose="02040503050406030204" pitchFamily="18" charset="0"/>
                </a:rPr>
                <a:t>𝑇 ̂_(𝑡+1) (𝑡)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7</xdr:col>
      <xdr:colOff>7327</xdr:colOff>
      <xdr:row>3</xdr:row>
      <xdr:rowOff>263769</xdr:rowOff>
    </xdr:from>
    <xdr:ext cx="676602" cy="3711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/>
            <xdr:cNvSpPr txBox="1"/>
          </xdr:nvSpPr>
          <xdr:spPr>
            <a:xfrm>
              <a:off x="5355981" y="1033096"/>
              <a:ext cx="676602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800" b="0" i="1">
                        <a:latin typeface="Cambria Math" panose="02040503050406030204" pitchFamily="18" charset="0"/>
                      </a:rPr>
                      <m:t>𝑖</m:t>
                    </m:r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14" name="TextBox 13"/>
            <xdr:cNvSpPr txBox="1"/>
          </xdr:nvSpPr>
          <xdr:spPr>
            <a:xfrm>
              <a:off x="5355981" y="1033096"/>
              <a:ext cx="676602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r>
                <a:rPr lang="en-US" sz="1800" b="0" i="0">
                  <a:latin typeface="Cambria Math" panose="02040503050406030204" pitchFamily="18" charset="0"/>
                </a:rPr>
                <a:t>𝑖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8</xdr:col>
      <xdr:colOff>7327</xdr:colOff>
      <xdr:row>3</xdr:row>
      <xdr:rowOff>263769</xdr:rowOff>
    </xdr:from>
    <xdr:ext cx="688730" cy="3711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/>
            <xdr:cNvSpPr txBox="1"/>
          </xdr:nvSpPr>
          <xdr:spPr>
            <a:xfrm>
              <a:off x="6044712" y="1033096"/>
              <a:ext cx="688730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8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15" name="TextBox 14"/>
            <xdr:cNvSpPr txBox="1"/>
          </xdr:nvSpPr>
          <xdr:spPr>
            <a:xfrm>
              <a:off x="6044712" y="1033096"/>
              <a:ext cx="688730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r>
                <a:rPr lang="en-US" sz="1800" b="0" i="0">
                  <a:latin typeface="Cambria Math" panose="02040503050406030204" pitchFamily="18" charset="0"/>
                </a:rPr>
                <a:t>𝑆 ̂_𝑖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10</xdr:col>
      <xdr:colOff>7327</xdr:colOff>
      <xdr:row>3</xdr:row>
      <xdr:rowOff>263769</xdr:rowOff>
    </xdr:from>
    <xdr:ext cx="677931" cy="3711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/>
            <xdr:cNvSpPr txBox="1"/>
          </xdr:nvSpPr>
          <xdr:spPr>
            <a:xfrm>
              <a:off x="7422173" y="1033096"/>
              <a:ext cx="677931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  <m:sup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16" name="TextBox 15"/>
            <xdr:cNvSpPr txBox="1"/>
          </xdr:nvSpPr>
          <xdr:spPr>
            <a:xfrm>
              <a:off x="7422173" y="1033096"/>
              <a:ext cx="677931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r>
                <a:rPr lang="en-US" sz="1800" b="0" i="0">
                  <a:latin typeface="Cambria Math" panose="02040503050406030204" pitchFamily="18" charset="0"/>
                </a:rPr>
                <a:t>𝑒_𝑡^2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20</xdr:col>
      <xdr:colOff>7327</xdr:colOff>
      <xdr:row>3</xdr:row>
      <xdr:rowOff>266285</xdr:rowOff>
    </xdr:from>
    <xdr:ext cx="676602" cy="3711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7" name="TextBox 26"/>
            <xdr:cNvSpPr txBox="1"/>
          </xdr:nvSpPr>
          <xdr:spPr>
            <a:xfrm>
              <a:off x="14309481" y="1035612"/>
              <a:ext cx="676602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8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27" name="TextBox 26"/>
            <xdr:cNvSpPr txBox="1"/>
          </xdr:nvSpPr>
          <xdr:spPr>
            <a:xfrm>
              <a:off x="14309481" y="1035612"/>
              <a:ext cx="676602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r>
                <a:rPr lang="en-US" sz="1800" b="0" i="0">
                  <a:latin typeface="Cambria Math" panose="02040503050406030204" pitchFamily="18" charset="0"/>
                </a:rPr>
                <a:t>𝑡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21</xdr:col>
      <xdr:colOff>7325</xdr:colOff>
      <xdr:row>3</xdr:row>
      <xdr:rowOff>263769</xdr:rowOff>
    </xdr:from>
    <xdr:ext cx="670035" cy="3711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8" name="TextBox 27"/>
            <xdr:cNvSpPr txBox="1"/>
          </xdr:nvSpPr>
          <xdr:spPr>
            <a:xfrm>
              <a:off x="14899943" y="1036975"/>
              <a:ext cx="670035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28" name="TextBox 27"/>
            <xdr:cNvSpPr txBox="1"/>
          </xdr:nvSpPr>
          <xdr:spPr>
            <a:xfrm>
              <a:off x="14899943" y="1036975"/>
              <a:ext cx="670035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r>
                <a:rPr lang="en-US" sz="1800" b="0" i="0">
                  <a:latin typeface="Cambria Math" panose="02040503050406030204" pitchFamily="18" charset="0"/>
                </a:rPr>
                <a:t>𝑌_𝑡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22</xdr:col>
      <xdr:colOff>7326</xdr:colOff>
      <xdr:row>3</xdr:row>
      <xdr:rowOff>263769</xdr:rowOff>
    </xdr:from>
    <xdr:ext cx="1079281" cy="3711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9" name="TextBox 28"/>
            <xdr:cNvSpPr txBox="1"/>
          </xdr:nvSpPr>
          <xdr:spPr>
            <a:xfrm>
              <a:off x="15686941" y="1033096"/>
              <a:ext cx="1079281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8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8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𝑡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−1)</m:t>
                    </m:r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29" name="TextBox 28"/>
            <xdr:cNvSpPr txBox="1"/>
          </xdr:nvSpPr>
          <xdr:spPr>
            <a:xfrm>
              <a:off x="15686941" y="1033096"/>
              <a:ext cx="1079281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r>
                <a:rPr lang="en-US" sz="1800" b="0" i="0">
                  <a:latin typeface="Cambria Math" panose="02040503050406030204" pitchFamily="18" charset="0"/>
                </a:rPr>
                <a:t>𝑌 ̂_𝑡 (𝑡−1)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23</xdr:col>
      <xdr:colOff>10281</xdr:colOff>
      <xdr:row>3</xdr:row>
      <xdr:rowOff>263769</xdr:rowOff>
    </xdr:from>
    <xdr:ext cx="677931" cy="3711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0" name="TextBox 29"/>
            <xdr:cNvSpPr txBox="1"/>
          </xdr:nvSpPr>
          <xdr:spPr>
            <a:xfrm>
              <a:off x="16774281" y="1033096"/>
              <a:ext cx="677931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30" name="TextBox 29"/>
            <xdr:cNvSpPr txBox="1"/>
          </xdr:nvSpPr>
          <xdr:spPr>
            <a:xfrm>
              <a:off x="16774281" y="1033096"/>
              <a:ext cx="677931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r>
                <a:rPr lang="en-US" sz="1800" b="0" i="0">
                  <a:latin typeface="Cambria Math" panose="02040503050406030204" pitchFamily="18" charset="0"/>
                </a:rPr>
                <a:t>𝑒_𝑡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24</xdr:col>
      <xdr:colOff>11962</xdr:colOff>
      <xdr:row>3</xdr:row>
      <xdr:rowOff>263769</xdr:rowOff>
    </xdr:from>
    <xdr:ext cx="677931" cy="3711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1" name="TextBox 30"/>
            <xdr:cNvSpPr txBox="1"/>
          </xdr:nvSpPr>
          <xdr:spPr>
            <a:xfrm>
              <a:off x="17464693" y="1033096"/>
              <a:ext cx="677931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8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e>
                        </m:acc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8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𝑡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31" name="TextBox 30"/>
            <xdr:cNvSpPr txBox="1"/>
          </xdr:nvSpPr>
          <xdr:spPr>
            <a:xfrm>
              <a:off x="17464693" y="1033096"/>
              <a:ext cx="677931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r>
                <a:rPr lang="en-US" sz="1800" b="0" i="0">
                  <a:latin typeface="Cambria Math" panose="02040503050406030204" pitchFamily="18" charset="0"/>
                </a:rPr>
                <a:t>𝑇 ̂_𝑡 (𝑡)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25</xdr:col>
      <xdr:colOff>4635</xdr:colOff>
      <xdr:row>3</xdr:row>
      <xdr:rowOff>263769</xdr:rowOff>
    </xdr:from>
    <xdr:ext cx="677931" cy="3711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2" name="TextBox 31"/>
            <xdr:cNvSpPr txBox="1"/>
          </xdr:nvSpPr>
          <xdr:spPr>
            <a:xfrm>
              <a:off x="18146097" y="1033096"/>
              <a:ext cx="677931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8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𝛽</m:t>
                            </m:r>
                          </m:e>
                        </m:acc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n-US" sz="18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𝑡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32" name="TextBox 31"/>
            <xdr:cNvSpPr txBox="1"/>
          </xdr:nvSpPr>
          <xdr:spPr>
            <a:xfrm>
              <a:off x="18146097" y="1033096"/>
              <a:ext cx="677931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r>
                <a:rPr lang="en-US" sz="18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𝛽 ̂_</a:t>
              </a:r>
              <a:r>
                <a:rPr lang="en-US" sz="1800" b="0" i="0">
                  <a:latin typeface="Cambria Math" panose="02040503050406030204" pitchFamily="18" charset="0"/>
                </a:rPr>
                <a:t>1 (𝑡)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26</xdr:col>
      <xdr:colOff>4635</xdr:colOff>
      <xdr:row>3</xdr:row>
      <xdr:rowOff>263769</xdr:rowOff>
    </xdr:from>
    <xdr:ext cx="824064" cy="3711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3" name="TextBox 32"/>
            <xdr:cNvSpPr txBox="1"/>
          </xdr:nvSpPr>
          <xdr:spPr>
            <a:xfrm>
              <a:off x="18834827" y="1033096"/>
              <a:ext cx="824064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8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e>
                        </m:acc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+1</m:t>
                        </m:r>
                      </m:sub>
                    </m:sSub>
                    <m:r>
                      <a:rPr lang="en-US" sz="18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𝑡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33" name="TextBox 32"/>
            <xdr:cNvSpPr txBox="1"/>
          </xdr:nvSpPr>
          <xdr:spPr>
            <a:xfrm>
              <a:off x="18834827" y="1033096"/>
              <a:ext cx="824064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r>
                <a:rPr lang="en-US" sz="1800" b="0" i="0">
                  <a:latin typeface="Cambria Math" panose="02040503050406030204" pitchFamily="18" charset="0"/>
                </a:rPr>
                <a:t>𝑇 ̂_(𝑡+1) (𝑡)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27</xdr:col>
      <xdr:colOff>8083</xdr:colOff>
      <xdr:row>3</xdr:row>
      <xdr:rowOff>263769</xdr:rowOff>
    </xdr:from>
    <xdr:ext cx="676602" cy="3711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4" name="TextBox 33"/>
            <xdr:cNvSpPr txBox="1"/>
          </xdr:nvSpPr>
          <xdr:spPr>
            <a:xfrm>
              <a:off x="19658891" y="1033096"/>
              <a:ext cx="676602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800" b="0" i="1">
                        <a:latin typeface="Cambria Math" panose="02040503050406030204" pitchFamily="18" charset="0"/>
                      </a:rPr>
                      <m:t>𝑖</m:t>
                    </m:r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34" name="TextBox 33"/>
            <xdr:cNvSpPr txBox="1"/>
          </xdr:nvSpPr>
          <xdr:spPr>
            <a:xfrm>
              <a:off x="19658891" y="1033096"/>
              <a:ext cx="676602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r>
                <a:rPr lang="en-US" sz="1800" b="0" i="0">
                  <a:latin typeface="Cambria Math" panose="02040503050406030204" pitchFamily="18" charset="0"/>
                </a:rPr>
                <a:t>𝑖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28</xdr:col>
      <xdr:colOff>8084</xdr:colOff>
      <xdr:row>3</xdr:row>
      <xdr:rowOff>263769</xdr:rowOff>
    </xdr:from>
    <xdr:ext cx="688730" cy="3711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5" name="TextBox 34"/>
            <xdr:cNvSpPr txBox="1"/>
          </xdr:nvSpPr>
          <xdr:spPr>
            <a:xfrm>
              <a:off x="20347622" y="1033096"/>
              <a:ext cx="688730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8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𝑖</m:t>
                        </m:r>
                      </m:sub>
                    </m:sSub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35" name="TextBox 34"/>
            <xdr:cNvSpPr txBox="1"/>
          </xdr:nvSpPr>
          <xdr:spPr>
            <a:xfrm>
              <a:off x="20347622" y="1033096"/>
              <a:ext cx="688730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r>
                <a:rPr lang="en-US" sz="1800" b="0" i="0">
                  <a:latin typeface="Cambria Math" panose="02040503050406030204" pitchFamily="18" charset="0"/>
                </a:rPr>
                <a:t>𝑆 ̂_𝑖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30</xdr:col>
      <xdr:colOff>8083</xdr:colOff>
      <xdr:row>3</xdr:row>
      <xdr:rowOff>263769</xdr:rowOff>
    </xdr:from>
    <xdr:ext cx="677931" cy="3711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6" name="TextBox 35"/>
            <xdr:cNvSpPr txBox="1"/>
          </xdr:nvSpPr>
          <xdr:spPr>
            <a:xfrm>
              <a:off x="21725083" y="1033096"/>
              <a:ext cx="677931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SupPr>
                      <m:e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  <m:sup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bSup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36" name="TextBox 35"/>
            <xdr:cNvSpPr txBox="1"/>
          </xdr:nvSpPr>
          <xdr:spPr>
            <a:xfrm>
              <a:off x="21725083" y="1033096"/>
              <a:ext cx="677931" cy="3711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r>
                <a:rPr lang="en-US" sz="1800" b="0" i="0">
                  <a:latin typeface="Cambria Math" panose="02040503050406030204" pitchFamily="18" charset="0"/>
                </a:rPr>
                <a:t>𝑒_𝑡^2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12</xdr:col>
      <xdr:colOff>0</xdr:colOff>
      <xdr:row>14</xdr:row>
      <xdr:rowOff>0</xdr:rowOff>
    </xdr:from>
    <xdr:ext cx="2749826" cy="40584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TextBox 23"/>
            <xdr:cNvSpPr txBox="1"/>
          </xdr:nvSpPr>
          <xdr:spPr>
            <a:xfrm>
              <a:off x="8779565" y="3213652"/>
              <a:ext cx="2749826" cy="405848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8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e>
                        </m:acc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d>
                      <m:d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</m:d>
                    <m:r>
                      <a:rPr lang="en-US" sz="18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8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e>
                        </m:acc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d>
                      <m:d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−1</m:t>
                        </m:r>
                      </m:e>
                    </m:d>
                    <m:r>
                      <a:rPr lang="en-US" sz="18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n-US" sz="18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𝛼</m:t>
                    </m:r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8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𝑒</m:t>
                        </m:r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24" name="TextBox 23"/>
            <xdr:cNvSpPr txBox="1"/>
          </xdr:nvSpPr>
          <xdr:spPr>
            <a:xfrm>
              <a:off x="8779565" y="3213652"/>
              <a:ext cx="2749826" cy="405848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1800" b="0" i="0">
                  <a:latin typeface="Cambria Math" panose="02040503050406030204" pitchFamily="18" charset="0"/>
                </a:rPr>
                <a:t>𝑇 ̂_𝑡 (𝑡)=𝑇 ̂_𝑡 (𝑡−1)+</a:t>
              </a:r>
              <a:r>
                <a:rPr lang="en-US" sz="18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𝛼𝑒_𝑡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12</xdr:col>
      <xdr:colOff>0</xdr:colOff>
      <xdr:row>16</xdr:row>
      <xdr:rowOff>0</xdr:rowOff>
    </xdr:from>
    <xdr:ext cx="2749826" cy="40584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TextBox 25"/>
            <xdr:cNvSpPr txBox="1"/>
          </xdr:nvSpPr>
          <xdr:spPr>
            <a:xfrm>
              <a:off x="8779565" y="3611217"/>
              <a:ext cx="2749826" cy="405848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8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𝛽</m:t>
                            </m:r>
                          </m:e>
                        </m:acc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d>
                      <m:d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</m:d>
                    <m:r>
                      <a:rPr lang="en-US" sz="18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8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𝛽</m:t>
                            </m:r>
                          </m:e>
                        </m:acc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d>
                      <m:d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−1</m:t>
                        </m:r>
                      </m:e>
                    </m:d>
                    <m:r>
                      <a:rPr lang="en-US" sz="18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n-US" sz="18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𝛼𝛾</m:t>
                    </m:r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8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𝑒</m:t>
                        </m:r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26" name="TextBox 25"/>
            <xdr:cNvSpPr txBox="1"/>
          </xdr:nvSpPr>
          <xdr:spPr>
            <a:xfrm>
              <a:off x="8779565" y="3611217"/>
              <a:ext cx="2749826" cy="405848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18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𝛽 ̂_</a:t>
              </a:r>
              <a:r>
                <a:rPr lang="en-US" sz="1800" b="0" i="0">
                  <a:latin typeface="Cambria Math" panose="02040503050406030204" pitchFamily="18" charset="0"/>
                </a:rPr>
                <a:t>1 (𝑡)=</a:t>
              </a:r>
              <a:r>
                <a:rPr lang="en-US" sz="18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𝛽 ̂_</a:t>
              </a:r>
              <a:r>
                <a:rPr lang="en-US" sz="1800" b="0" i="0">
                  <a:latin typeface="Cambria Math" panose="02040503050406030204" pitchFamily="18" charset="0"/>
                </a:rPr>
                <a:t>1 (𝑡−1)+</a:t>
              </a:r>
              <a:r>
                <a:rPr lang="en-US" sz="18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𝛼𝛾𝑒_𝑡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12</xdr:col>
      <xdr:colOff>0</xdr:colOff>
      <xdr:row>20</xdr:row>
      <xdr:rowOff>8283</xdr:rowOff>
    </xdr:from>
    <xdr:ext cx="3205370" cy="40584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8" name="TextBox 37"/>
            <xdr:cNvSpPr txBox="1"/>
          </xdr:nvSpPr>
          <xdr:spPr>
            <a:xfrm>
              <a:off x="8779565" y="4414631"/>
              <a:ext cx="3205370" cy="405848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8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d>
                      <m:d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</m:d>
                    <m:r>
                      <a:rPr lang="en-US" sz="18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8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d>
                      <m:d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−1</m:t>
                        </m:r>
                      </m:e>
                    </m:d>
                    <m:r>
                      <a:rPr lang="en-US" sz="18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n-US" sz="18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𝛿</m:t>
                    </m:r>
                    <m:r>
                      <a:rPr lang="en-US" sz="18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(1−</m:t>
                    </m:r>
                    <m:r>
                      <a:rPr lang="en-US" sz="18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𝛼</m:t>
                    </m:r>
                    <m:r>
                      <a:rPr lang="en-US" sz="18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)</m:t>
                    </m:r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8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𝑒</m:t>
                        </m:r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38" name="TextBox 37"/>
            <xdr:cNvSpPr txBox="1"/>
          </xdr:nvSpPr>
          <xdr:spPr>
            <a:xfrm>
              <a:off x="8779565" y="4414631"/>
              <a:ext cx="3205370" cy="405848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1800" b="0" i="0">
                  <a:latin typeface="Cambria Math" panose="02040503050406030204" pitchFamily="18" charset="0"/>
                </a:rPr>
                <a:t>𝑆 ̂_𝑡 (𝑡)=𝑆 ̂_𝑡 (𝑡−1)+</a:t>
              </a:r>
              <a:r>
                <a:rPr lang="en-US" sz="18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𝛿(1−𝛼)𝑒_𝑡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12</xdr:col>
      <xdr:colOff>0</xdr:colOff>
      <xdr:row>18</xdr:row>
      <xdr:rowOff>0</xdr:rowOff>
    </xdr:from>
    <xdr:ext cx="2749826" cy="40584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9" name="TextBox 38"/>
            <xdr:cNvSpPr txBox="1"/>
          </xdr:nvSpPr>
          <xdr:spPr>
            <a:xfrm>
              <a:off x="8779565" y="4008783"/>
              <a:ext cx="2749826" cy="405848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8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e>
                        </m:acc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+1</m:t>
                        </m:r>
                      </m:sub>
                    </m:sSub>
                    <m:d>
                      <m:d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</m:d>
                    <m:r>
                      <a:rPr lang="en-US" sz="18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8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e>
                        </m:acc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d>
                      <m:d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</m:d>
                    <m:r>
                      <a:rPr lang="en-US" sz="1800" b="0" i="1"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8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𝛽</m:t>
                            </m:r>
                          </m:e>
                        </m:acc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n-US" sz="18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𝑡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39" name="TextBox 38"/>
            <xdr:cNvSpPr txBox="1"/>
          </xdr:nvSpPr>
          <xdr:spPr>
            <a:xfrm>
              <a:off x="8779565" y="4008783"/>
              <a:ext cx="2749826" cy="405848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1800" b="0" i="0">
                  <a:latin typeface="Cambria Math" panose="02040503050406030204" pitchFamily="18" charset="0"/>
                </a:rPr>
                <a:t>𝑇 ̂_(𝑡+1) (𝑡)=𝑇 ̂_𝑡 (𝑡)+</a:t>
              </a:r>
              <a:r>
                <a:rPr lang="en-US" sz="18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𝛽 ̂_</a:t>
              </a:r>
              <a:r>
                <a:rPr lang="en-US" sz="1800" b="0" i="0">
                  <a:latin typeface="Cambria Math" panose="02040503050406030204" pitchFamily="18" charset="0"/>
                </a:rPr>
                <a:t>1 (𝑡)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32</xdr:col>
      <xdr:colOff>0</xdr:colOff>
      <xdr:row>13</xdr:row>
      <xdr:rowOff>198781</xdr:rowOff>
    </xdr:from>
    <xdr:ext cx="2749826" cy="60463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0" name="TextBox 39"/>
            <xdr:cNvSpPr txBox="1"/>
          </xdr:nvSpPr>
          <xdr:spPr>
            <a:xfrm>
              <a:off x="23058783" y="3213651"/>
              <a:ext cx="2749826" cy="604632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ctr"/>
              <a14:m>
                <m:oMath xmlns:m="http://schemas.openxmlformats.org/officeDocument/2006/math">
                  <m:sSub>
                    <m:sSub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sSubPr>
                    <m:e>
                      <m:acc>
                        <m:accPr>
                          <m:chr m:val="̂"/>
                          <m:ctrlPr>
                            <a:rPr lang="en-US" sz="1800" b="0" i="1">
                              <a:latin typeface="Cambria Math" panose="02040503050406030204" pitchFamily="18" charset="0"/>
                            </a:rPr>
                          </m:ctrlPr>
                        </m:accPr>
                        <m:e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𝑇</m:t>
                          </m:r>
                        </m:e>
                      </m:acc>
                    </m:e>
                    <m:sub>
                      <m:r>
                        <a:rPr lang="en-US" sz="1800" b="0" i="1">
                          <a:latin typeface="Cambria Math" panose="02040503050406030204" pitchFamily="18" charset="0"/>
                        </a:rPr>
                        <m:t>𝑡</m:t>
                      </m:r>
                    </m:sub>
                  </m:sSub>
                  <m:d>
                    <m:d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US" sz="1800" b="0" i="1">
                          <a:latin typeface="Cambria Math" panose="02040503050406030204" pitchFamily="18" charset="0"/>
                        </a:rPr>
                        <m:t>𝑡</m:t>
                      </m:r>
                    </m:e>
                  </m:d>
                  <m:r>
                    <a:rPr lang="en-US" sz="1800" b="0" i="1">
                      <a:latin typeface="Cambria Math" panose="02040503050406030204" pitchFamily="18" charset="0"/>
                    </a:rPr>
                    <m:t>=</m:t>
                  </m:r>
                  <m:sSub>
                    <m:sSub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sSubPr>
                    <m:e>
                      <m:acc>
                        <m:accPr>
                          <m:chr m:val="̂"/>
                          <m:ctrlPr>
                            <a:rPr lang="en-US" sz="1800" b="0" i="1">
                              <a:latin typeface="Cambria Math" panose="02040503050406030204" pitchFamily="18" charset="0"/>
                            </a:rPr>
                          </m:ctrlPr>
                        </m:accPr>
                        <m:e>
                          <m:r>
                            <a:rPr lang="en-US" sz="1800" b="0" i="1">
                              <a:latin typeface="Cambria Math" panose="02040503050406030204" pitchFamily="18" charset="0"/>
                            </a:rPr>
                            <m:t>𝑇</m:t>
                          </m:r>
                        </m:e>
                      </m:acc>
                    </m:e>
                    <m:sub>
                      <m:r>
                        <a:rPr lang="en-US" sz="1800" b="0" i="1">
                          <a:latin typeface="Cambria Math" panose="02040503050406030204" pitchFamily="18" charset="0"/>
                        </a:rPr>
                        <m:t>𝑡</m:t>
                      </m:r>
                    </m:sub>
                  </m:sSub>
                  <m:d>
                    <m:dPr>
                      <m:ctrlPr>
                        <a:rPr lang="en-US" sz="18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US" sz="1800" b="0" i="1">
                          <a:latin typeface="Cambria Math" panose="02040503050406030204" pitchFamily="18" charset="0"/>
                        </a:rPr>
                        <m:t>𝑡</m:t>
                      </m:r>
                      <m:r>
                        <a:rPr lang="en-US" sz="1800" b="0" i="1">
                          <a:latin typeface="Cambria Math" panose="02040503050406030204" pitchFamily="18" charset="0"/>
                        </a:rPr>
                        <m:t>−1</m:t>
                      </m:r>
                    </m:e>
                  </m:d>
                  <m:r>
                    <a:rPr lang="en-US" sz="1800" b="0" i="1">
                      <a:latin typeface="Cambria Math" panose="02040503050406030204" pitchFamily="18" charset="0"/>
                    </a:rPr>
                    <m:t>+</m:t>
                  </m:r>
                  <m:f>
                    <m:fPr>
                      <m:ctrlPr>
                        <a:rPr lang="en-US" sz="1800" b="0" i="1">
                          <a:latin typeface="Cambria Math" panose="02040503050406030204" pitchFamily="18" charset="0"/>
                          <a:ea typeface="Cambria Math" panose="02040503050406030204" pitchFamily="18" charset="0"/>
                        </a:rPr>
                      </m:ctrlPr>
                    </m:fPr>
                    <m:num>
                      <m:r>
                        <a:rPr lang="en-US" sz="1800" b="0" i="1">
                          <a:latin typeface="Cambria Math" panose="02040503050406030204" pitchFamily="18" charset="0"/>
                          <a:ea typeface="Cambria Math" panose="02040503050406030204" pitchFamily="18" charset="0"/>
                        </a:rPr>
                        <m:t>𝛼</m:t>
                      </m:r>
                      <m:sSub>
                        <m:sSubPr>
                          <m:ctrlPr>
                            <a:rPr lang="en-US" sz="1800" b="0" i="1">
                              <a:latin typeface="Cambria Math" panose="02040503050406030204" pitchFamily="18" charset="0"/>
                              <a:ea typeface="Cambria Math" panose="02040503050406030204" pitchFamily="18" charset="0"/>
                            </a:rPr>
                          </m:ctrlPr>
                        </m:sSubPr>
                        <m:e>
                          <m:r>
                            <a:rPr lang="en-US" sz="1800" b="0" i="1">
                              <a:latin typeface="Cambria Math" panose="02040503050406030204" pitchFamily="18" charset="0"/>
                              <a:ea typeface="Cambria Math" panose="02040503050406030204" pitchFamily="18" charset="0"/>
                            </a:rPr>
                            <m:t>𝑒</m:t>
                          </m:r>
                        </m:e>
                        <m:sub>
                          <m:r>
                            <a:rPr lang="en-US" sz="1800" b="0" i="1">
                              <a:latin typeface="Cambria Math" panose="02040503050406030204" pitchFamily="18" charset="0"/>
                              <a:ea typeface="Cambria Math" panose="02040503050406030204" pitchFamily="18" charset="0"/>
                            </a:rPr>
                            <m:t>𝑡</m:t>
                          </m:r>
                        </m:sub>
                      </m:sSub>
                    </m:num>
                    <m:den>
                      <m:sSub>
                        <m:sSubPr>
                          <m:ctrlPr>
                            <a:rPr lang="en-US" sz="1800" b="0" i="1">
                              <a:latin typeface="Cambria Math" panose="02040503050406030204" pitchFamily="18" charset="0"/>
                              <a:ea typeface="Cambria Math" panose="02040503050406030204" pitchFamily="18" charset="0"/>
                            </a:rPr>
                          </m:ctrlPr>
                        </m:sSubPr>
                        <m:e>
                          <m:acc>
                            <m:accPr>
                              <m:chr m:val="̂"/>
                              <m:ctrlPr>
                                <a:rPr lang="en-US" sz="1800" b="0" i="1">
                                  <a:latin typeface="Cambria Math" panose="02040503050406030204" pitchFamily="18" charset="0"/>
                                  <a:ea typeface="Cambria Math" panose="02040503050406030204" pitchFamily="18" charset="0"/>
                                </a:rPr>
                              </m:ctrlPr>
                            </m:accPr>
                            <m:e>
                              <m:r>
                                <a:rPr lang="en-US" sz="1800" b="0" i="1">
                                  <a:latin typeface="Cambria Math" panose="02040503050406030204" pitchFamily="18" charset="0"/>
                                  <a:ea typeface="Cambria Math" panose="02040503050406030204" pitchFamily="18" charset="0"/>
                                </a:rPr>
                                <m:t>𝑆</m:t>
                              </m:r>
                            </m:e>
                          </m:acc>
                        </m:e>
                        <m:sub>
                          <m:r>
                            <a:rPr lang="en-US" sz="1800" b="0" i="1">
                              <a:latin typeface="Cambria Math" panose="02040503050406030204" pitchFamily="18" charset="0"/>
                              <a:ea typeface="Cambria Math" panose="02040503050406030204" pitchFamily="18" charset="0"/>
                            </a:rPr>
                            <m:t>𝑡</m:t>
                          </m:r>
                        </m:sub>
                      </m:sSub>
                      <m:r>
                        <a:rPr lang="en-US" sz="1800" b="0" i="1">
                          <a:latin typeface="Cambria Math" panose="02040503050406030204" pitchFamily="18" charset="0"/>
                          <a:ea typeface="Cambria Math" panose="02040503050406030204" pitchFamily="18" charset="0"/>
                        </a:rPr>
                        <m:t>(</m:t>
                      </m:r>
                      <m:r>
                        <a:rPr lang="en-US" sz="1800" b="0" i="1">
                          <a:latin typeface="Cambria Math" panose="02040503050406030204" pitchFamily="18" charset="0"/>
                          <a:ea typeface="Cambria Math" panose="02040503050406030204" pitchFamily="18" charset="0"/>
                        </a:rPr>
                        <m:t>𝑡</m:t>
                      </m:r>
                      <m:r>
                        <a:rPr lang="en-US" sz="1800" b="0" i="1">
                          <a:latin typeface="Cambria Math" panose="02040503050406030204" pitchFamily="18" charset="0"/>
                          <a:ea typeface="Cambria Math" panose="02040503050406030204" pitchFamily="18" charset="0"/>
                        </a:rPr>
                        <m:t>−1)</m:t>
                      </m:r>
                    </m:den>
                  </m:f>
                </m:oMath>
              </a14:m>
              <a:r>
                <a:rPr lang="en-US" sz="1800"/>
                <a:t> </a:t>
              </a:r>
              <a:endParaRPr lang="th-TH" sz="1800"/>
            </a:p>
          </xdr:txBody>
        </xdr:sp>
      </mc:Choice>
      <mc:Fallback xmlns="">
        <xdr:sp macro="" textlink="">
          <xdr:nvSpPr>
            <xdr:cNvPr id="40" name="TextBox 39"/>
            <xdr:cNvSpPr txBox="1"/>
          </xdr:nvSpPr>
          <xdr:spPr>
            <a:xfrm>
              <a:off x="23058783" y="3213651"/>
              <a:ext cx="2749826" cy="604632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ctr"/>
              <a:r>
                <a:rPr lang="en-US" sz="1800" b="0" i="0">
                  <a:latin typeface="Cambria Math" panose="02040503050406030204" pitchFamily="18" charset="0"/>
                </a:rPr>
                <a:t>𝑇 ̂_𝑡 (𝑡)=𝑇 ̂_𝑡 (𝑡−1)+</a:t>
              </a:r>
              <a:r>
                <a:rPr lang="en-US" sz="18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(𝛼𝑒_𝑡)/(𝑆 ̂_𝑡 (𝑡−1))</a:t>
              </a:r>
              <a:r>
                <a:rPr lang="en-US" sz="1800"/>
                <a:t> 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32</xdr:col>
      <xdr:colOff>0</xdr:colOff>
      <xdr:row>17</xdr:row>
      <xdr:rowOff>0</xdr:rowOff>
    </xdr:from>
    <xdr:ext cx="3155674" cy="59634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7" name="TextBox 46"/>
            <xdr:cNvSpPr txBox="1"/>
          </xdr:nvSpPr>
          <xdr:spPr>
            <a:xfrm>
              <a:off x="23058783" y="3810000"/>
              <a:ext cx="3155674" cy="596348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6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𝛽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d>
                      <m:d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</m:d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6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𝛽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d>
                      <m:d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−1</m:t>
                        </m:r>
                      </m:e>
                    </m:d>
                    <m:r>
                      <a:rPr lang="en-US" sz="1600" b="0" i="1"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𝛼𝛾</m:t>
                        </m:r>
                        <m:sSub>
                          <m:sSubPr>
                            <m:ctrlP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𝑒</m:t>
                            </m:r>
                          </m:e>
                          <m:sub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acc>
                              <m:accPr>
                                <m:chr m:val="̂"/>
                                <m:ctrlPr>
                                  <a:rPr lang="en-US" sz="16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</m:ctrlPr>
                              </m:accPr>
                              <m:e>
                                <m:r>
                                  <a:rPr lang="en-US" sz="16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𝑆</m:t>
                                </m:r>
                              </m:e>
                            </m:acc>
                          </m:e>
                          <m:sub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(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𝑡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−1)</m:t>
                        </m:r>
                      </m:den>
                    </m:f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47" name="TextBox 46"/>
            <xdr:cNvSpPr txBox="1"/>
          </xdr:nvSpPr>
          <xdr:spPr>
            <a:xfrm>
              <a:off x="23058783" y="3810000"/>
              <a:ext cx="3155674" cy="596348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𝛽 ̂_</a:t>
              </a:r>
              <a:r>
                <a:rPr lang="en-US" sz="1600" b="0" i="0">
                  <a:latin typeface="Cambria Math" panose="02040503050406030204" pitchFamily="18" charset="0"/>
                </a:rPr>
                <a:t>1 (𝑡)=</a:t>
              </a:r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𝛽 ̂_</a:t>
              </a:r>
              <a:r>
                <a:rPr lang="en-US" sz="1600" b="0" i="0">
                  <a:latin typeface="Cambria Math" panose="02040503050406030204" pitchFamily="18" charset="0"/>
                </a:rPr>
                <a:t>1 (𝑡−1)+</a:t>
              </a:r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(𝛼𝛾𝑒_𝑡)/(𝑆 ̂_𝑡 (𝑡−1))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32</xdr:col>
      <xdr:colOff>0</xdr:colOff>
      <xdr:row>20</xdr:row>
      <xdr:rowOff>0</xdr:rowOff>
    </xdr:from>
    <xdr:ext cx="2749826" cy="40584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0" name="TextBox 49"/>
            <xdr:cNvSpPr txBox="1"/>
          </xdr:nvSpPr>
          <xdr:spPr>
            <a:xfrm>
              <a:off x="23058783" y="4406348"/>
              <a:ext cx="2749826" cy="405848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8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e>
                        </m:acc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+1</m:t>
                        </m:r>
                      </m:sub>
                    </m:sSub>
                    <m:d>
                      <m:d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</m:d>
                    <m:r>
                      <a:rPr lang="en-US" sz="18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800" b="0" i="1">
                                <a:latin typeface="Cambria Math" panose="02040503050406030204" pitchFamily="18" charset="0"/>
                              </a:rPr>
                              <m:t>𝑇</m:t>
                            </m:r>
                          </m:e>
                        </m:acc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d>
                      <m:d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</m:d>
                    <m:r>
                      <a:rPr lang="en-US" sz="1800" b="0" i="1"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US" sz="18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8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8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𝛽</m:t>
                            </m:r>
                          </m:e>
                        </m:acc>
                      </m:e>
                      <m:sub>
                        <m:r>
                          <a:rPr lang="en-US" sz="18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n-US" sz="1800" b="0" i="1">
                        <a:latin typeface="Cambria Math" panose="02040503050406030204" pitchFamily="18" charset="0"/>
                      </a:rPr>
                      <m:t>(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𝑡</m:t>
                    </m:r>
                    <m:r>
                      <a:rPr lang="en-US" sz="1800" b="0" i="1">
                        <a:latin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th-TH" sz="1800"/>
            </a:p>
          </xdr:txBody>
        </xdr:sp>
      </mc:Choice>
      <mc:Fallback xmlns="">
        <xdr:sp macro="" textlink="">
          <xdr:nvSpPr>
            <xdr:cNvPr id="50" name="TextBox 49"/>
            <xdr:cNvSpPr txBox="1"/>
          </xdr:nvSpPr>
          <xdr:spPr>
            <a:xfrm>
              <a:off x="23058783" y="4406348"/>
              <a:ext cx="2749826" cy="405848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1800" b="0" i="0">
                  <a:latin typeface="Cambria Math" panose="02040503050406030204" pitchFamily="18" charset="0"/>
                </a:rPr>
                <a:t>𝑇 ̂_(𝑡+1) (𝑡)=𝑇 ̂_𝑡 (𝑡)+</a:t>
              </a:r>
              <a:r>
                <a:rPr lang="en-US" sz="18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𝛽 ̂_</a:t>
              </a:r>
              <a:r>
                <a:rPr lang="en-US" sz="1800" b="0" i="0">
                  <a:latin typeface="Cambria Math" panose="02040503050406030204" pitchFamily="18" charset="0"/>
                </a:rPr>
                <a:t>1 (𝑡)</a:t>
              </a:r>
              <a:endParaRPr lang="th-TH" sz="1800"/>
            </a:p>
          </xdr:txBody>
        </xdr:sp>
      </mc:Fallback>
    </mc:AlternateContent>
    <xdr:clientData/>
  </xdr:oneCellAnchor>
  <xdr:oneCellAnchor>
    <xdr:from>
      <xdr:col>32</xdr:col>
      <xdr:colOff>0</xdr:colOff>
      <xdr:row>22</xdr:row>
      <xdr:rowOff>0</xdr:rowOff>
    </xdr:from>
    <xdr:ext cx="3205370" cy="59634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1" name="TextBox 50"/>
            <xdr:cNvSpPr txBox="1"/>
          </xdr:nvSpPr>
          <xdr:spPr>
            <a:xfrm>
              <a:off x="23058783" y="4803913"/>
              <a:ext cx="3205370" cy="596348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6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d>
                      <m:d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</m:d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6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𝑆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d>
                      <m:d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−1</m:t>
                        </m:r>
                      </m:e>
                    </m:d>
                    <m:r>
                      <a:rPr lang="en-US" sz="1600" b="0" i="1"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𝛿</m:t>
                        </m:r>
                        <m:d>
                          <m:dPr>
                            <m:ctrlP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𝛼</m:t>
                            </m:r>
                          </m:e>
                        </m:d>
                        <m:sSub>
                          <m:sSubPr>
                            <m:ctrlP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𝑒</m:t>
                            </m:r>
                          </m:e>
                          <m:sub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acc>
                              <m:accPr>
                                <m:chr m:val="̂"/>
                                <m:ctrlPr>
                                  <a:rPr lang="en-US" sz="16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</m:ctrlPr>
                              </m:accPr>
                              <m:e>
                                <m:r>
                                  <a:rPr lang="en-US" sz="16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𝑇</m:t>
                                </m:r>
                              </m:e>
                            </m:acc>
                          </m:e>
                          <m:sub>
                            <m:r>
                              <a:rPr lang="en-US" sz="16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(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𝑡</m:t>
                        </m:r>
                        <m:r>
                          <a:rPr lang="en-US" sz="16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51" name="TextBox 50"/>
            <xdr:cNvSpPr txBox="1"/>
          </xdr:nvSpPr>
          <xdr:spPr>
            <a:xfrm>
              <a:off x="23058783" y="4803913"/>
              <a:ext cx="3205370" cy="596348"/>
            </a:xfrm>
            <a:prstGeom prst="rect">
              <a:avLst/>
            </a:prstGeom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𝑆 ̂_𝑡 (𝑡)=𝑆 ̂_𝑡 (𝑡−1)+</a:t>
              </a:r>
              <a:r>
                <a:rPr lang="en-US" sz="16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(𝛿(1−𝛼) 𝑒_𝑡)/(𝑇 ̂_𝑡 (𝑡))</a:t>
              </a:r>
              <a:endParaRPr lang="th-TH" sz="16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48552"/>
  <sheetViews>
    <sheetView tabSelected="1" zoomScale="70" zoomScaleNormal="70" workbookViewId="0">
      <selection activeCell="H2" sqref="H2"/>
    </sheetView>
  </sheetViews>
  <sheetFormatPr defaultRowHeight="14.25" x14ac:dyDescent="0.2"/>
  <cols>
    <col min="1" max="2" width="9" style="2"/>
    <col min="3" max="3" width="14.25" style="2" customWidth="1"/>
    <col min="4" max="5" width="9" style="2"/>
    <col min="6" max="6" width="9" style="2" customWidth="1"/>
    <col min="7" max="7" width="10.75" style="2" customWidth="1"/>
    <col min="8" max="22" width="9" style="2"/>
    <col min="23" max="23" width="14.25" style="2" customWidth="1"/>
    <col min="24" max="25" width="9" style="2"/>
    <col min="26" max="26" width="9" style="2" customWidth="1"/>
    <col min="27" max="27" width="10.75" style="2" customWidth="1"/>
    <col min="28" max="16384" width="9" style="2"/>
  </cols>
  <sheetData>
    <row r="1" spans="1:38 16367:16384" ht="20.25" customHeight="1" thickBot="1" x14ac:dyDescent="0.25">
      <c r="A1" s="72" t="s">
        <v>27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35"/>
      <c r="AA1" s="35"/>
      <c r="AB1" s="35"/>
      <c r="AC1" s="35"/>
      <c r="AD1" s="35"/>
      <c r="AE1" s="35"/>
      <c r="AF1" s="35"/>
      <c r="AG1" s="35"/>
    </row>
    <row r="2" spans="1:38 16367:16384" ht="20.25" thickBot="1" x14ac:dyDescent="0.25">
      <c r="A2" s="66" t="s">
        <v>10</v>
      </c>
      <c r="B2" s="66"/>
      <c r="C2" s="66"/>
      <c r="D2" s="66"/>
      <c r="E2" s="66"/>
      <c r="F2" s="66"/>
      <c r="G2" s="67"/>
      <c r="H2" s="1"/>
      <c r="XEM2" s="2">
        <v>55</v>
      </c>
      <c r="XEN2" s="2">
        <v>1602</v>
      </c>
      <c r="XEO2" s="2">
        <v>51</v>
      </c>
      <c r="XEQ2" s="2" t="s">
        <v>0</v>
      </c>
      <c r="XET2" s="2" t="s">
        <v>6</v>
      </c>
      <c r="XEW2" s="2" t="s">
        <v>8</v>
      </c>
    </row>
    <row r="3" spans="1:38 16367:16384" ht="20.25" thickBot="1" x14ac:dyDescent="0.25">
      <c r="A3" s="3"/>
      <c r="B3" s="3"/>
      <c r="C3" s="3"/>
      <c r="D3" s="3"/>
      <c r="E3" s="3"/>
      <c r="F3" s="3"/>
      <c r="G3" s="4"/>
      <c r="H3" s="4"/>
    </row>
    <row r="4" spans="1:38 16367:16384" ht="21.95" customHeight="1" thickBot="1" x14ac:dyDescent="0.25">
      <c r="A4" s="68" t="s">
        <v>11</v>
      </c>
      <c r="B4" s="69"/>
      <c r="C4" s="69"/>
      <c r="D4" s="69"/>
      <c r="E4" s="69"/>
      <c r="F4" s="69"/>
      <c r="G4" s="69"/>
      <c r="H4" s="69"/>
      <c r="I4" s="69"/>
      <c r="J4" s="69"/>
      <c r="K4" s="70"/>
      <c r="U4" s="68" t="s">
        <v>12</v>
      </c>
      <c r="V4" s="69"/>
      <c r="W4" s="69"/>
      <c r="X4" s="69"/>
      <c r="Y4" s="69"/>
      <c r="Z4" s="69"/>
      <c r="AA4" s="69"/>
      <c r="AB4" s="69"/>
      <c r="AC4" s="69"/>
      <c r="AD4" s="69"/>
      <c r="AE4" s="70"/>
      <c r="XEM4" s="2">
        <v>58</v>
      </c>
      <c r="XEN4" s="2">
        <v>1634</v>
      </c>
      <c r="XEO4" s="2">
        <v>61</v>
      </c>
    </row>
    <row r="5" spans="1:38 16367:16384" ht="30" customHeight="1" thickBot="1" x14ac:dyDescent="0.25">
      <c r="A5" s="21"/>
      <c r="B5" s="26"/>
      <c r="C5" s="25"/>
      <c r="D5" s="22"/>
      <c r="E5" s="23"/>
      <c r="F5" s="23"/>
      <c r="G5" s="23"/>
      <c r="H5" s="22"/>
      <c r="I5" s="23"/>
      <c r="J5" s="22"/>
      <c r="K5" s="24"/>
      <c r="U5" s="21"/>
      <c r="V5" s="26"/>
      <c r="W5" s="25"/>
      <c r="X5" s="22"/>
      <c r="Y5" s="23"/>
      <c r="Z5" s="23"/>
      <c r="AA5" s="23"/>
      <c r="AB5" s="22"/>
      <c r="AC5" s="23"/>
      <c r="AD5" s="22"/>
      <c r="AE5" s="24"/>
      <c r="XEM5" s="2">
        <v>50</v>
      </c>
      <c r="XEN5" s="2">
        <v>1645</v>
      </c>
      <c r="XEO5" s="2">
        <v>58</v>
      </c>
    </row>
    <row r="6" spans="1:38 16367:16384" ht="15.95" customHeight="1" thickBot="1" x14ac:dyDescent="0.25">
      <c r="A6" s="27">
        <v>1</v>
      </c>
      <c r="B6" s="28">
        <v>55</v>
      </c>
      <c r="C6" s="12"/>
      <c r="D6" s="12"/>
      <c r="E6" s="12"/>
      <c r="F6" s="12"/>
      <c r="G6" s="12"/>
      <c r="H6" s="12"/>
      <c r="I6" s="12"/>
      <c r="J6" s="12"/>
      <c r="K6" s="20"/>
      <c r="U6" s="29">
        <v>1</v>
      </c>
      <c r="V6" s="30">
        <v>55</v>
      </c>
      <c r="W6" s="12"/>
      <c r="X6" s="12"/>
      <c r="Y6" s="12"/>
      <c r="Z6" s="12"/>
      <c r="AA6" s="12"/>
      <c r="AB6" s="12"/>
      <c r="AC6" s="12"/>
      <c r="AD6" s="12"/>
      <c r="AE6" s="20"/>
      <c r="XEM6" s="2">
        <v>60</v>
      </c>
      <c r="XEN6" s="2">
        <v>1271</v>
      </c>
      <c r="XEO6" s="2">
        <v>68</v>
      </c>
      <c r="XEQ6" s="2" t="s">
        <v>1</v>
      </c>
      <c r="XET6" s="2" t="s">
        <v>1</v>
      </c>
      <c r="XEW6" s="2" t="s">
        <v>1</v>
      </c>
    </row>
    <row r="7" spans="1:38 16367:16384" ht="15.95" customHeight="1" x14ac:dyDescent="0.2">
      <c r="A7" s="29">
        <v>2</v>
      </c>
      <c r="B7" s="30">
        <v>58</v>
      </c>
      <c r="C7" s="12"/>
      <c r="D7" s="12"/>
      <c r="E7" s="12"/>
      <c r="F7" s="12"/>
      <c r="G7" s="12"/>
      <c r="H7" s="12"/>
      <c r="I7" s="12"/>
      <c r="J7" s="12"/>
      <c r="K7" s="20"/>
      <c r="M7" s="33" t="s">
        <v>22</v>
      </c>
      <c r="N7" s="60"/>
      <c r="Q7" s="8"/>
      <c r="U7" s="29">
        <v>2</v>
      </c>
      <c r="V7" s="30">
        <v>58</v>
      </c>
      <c r="W7" s="12"/>
      <c r="X7" s="12"/>
      <c r="Y7" s="12"/>
      <c r="Z7" s="12"/>
      <c r="AA7" s="12"/>
      <c r="AB7" s="12"/>
      <c r="AC7" s="12"/>
      <c r="AD7" s="12"/>
      <c r="AE7" s="20"/>
      <c r="AG7" s="33" t="s">
        <v>22</v>
      </c>
      <c r="AH7" s="57"/>
      <c r="XEM7" s="2">
        <v>61</v>
      </c>
      <c r="XEN7" s="2">
        <v>1731</v>
      </c>
      <c r="XEO7" s="2">
        <v>65</v>
      </c>
      <c r="XFC7" s="2">
        <v>0.01</v>
      </c>
      <c r="XFD7" s="2">
        <v>0.01</v>
      </c>
    </row>
    <row r="8" spans="1:38 16367:16384" ht="15.95" customHeight="1" x14ac:dyDescent="0.2">
      <c r="A8" s="29">
        <v>3</v>
      </c>
      <c r="B8" s="30">
        <v>50</v>
      </c>
      <c r="C8" s="12"/>
      <c r="D8" s="12"/>
      <c r="E8" s="12"/>
      <c r="F8" s="12"/>
      <c r="G8" s="12"/>
      <c r="H8" s="12"/>
      <c r="I8" s="12"/>
      <c r="J8" s="12"/>
      <c r="K8" s="20"/>
      <c r="M8" s="29" t="s">
        <v>23</v>
      </c>
      <c r="N8" s="61"/>
      <c r="U8" s="29">
        <v>3</v>
      </c>
      <c r="V8" s="30">
        <v>50</v>
      </c>
      <c r="W8" s="12"/>
      <c r="X8" s="12"/>
      <c r="Y8" s="12"/>
      <c r="Z8" s="12"/>
      <c r="AA8" s="12"/>
      <c r="AB8" s="12"/>
      <c r="AC8" s="12"/>
      <c r="AD8" s="12"/>
      <c r="AE8" s="20"/>
      <c r="AG8" s="29" t="s">
        <v>23</v>
      </c>
      <c r="AH8" s="58"/>
      <c r="XEM8" s="2">
        <v>62</v>
      </c>
      <c r="XEN8" s="2">
        <v>1765</v>
      </c>
      <c r="XEO8" s="2">
        <v>79</v>
      </c>
      <c r="XEQ8" s="2" t="s">
        <v>2</v>
      </c>
      <c r="XET8" s="2" t="s">
        <v>7</v>
      </c>
      <c r="XEW8" s="2" t="s">
        <v>7</v>
      </c>
      <c r="XFC8" s="2">
        <v>0.01</v>
      </c>
      <c r="XFD8" s="2">
        <v>0.01</v>
      </c>
    </row>
    <row r="9" spans="1:38 16367:16384" ht="15.95" customHeight="1" thickBot="1" x14ac:dyDescent="0.25">
      <c r="A9" s="29">
        <v>4</v>
      </c>
      <c r="B9" s="30">
        <v>60</v>
      </c>
      <c r="C9" s="12"/>
      <c r="D9" s="12"/>
      <c r="E9" s="12"/>
      <c r="F9" s="12"/>
      <c r="G9" s="12"/>
      <c r="H9" s="12"/>
      <c r="I9" s="12"/>
      <c r="J9" s="12"/>
      <c r="K9" s="20"/>
      <c r="M9" s="31" t="s">
        <v>24</v>
      </c>
      <c r="N9" s="59"/>
      <c r="O9" s="34"/>
      <c r="P9" s="34"/>
      <c r="U9" s="29">
        <v>4</v>
      </c>
      <c r="V9" s="30">
        <v>60</v>
      </c>
      <c r="W9" s="12"/>
      <c r="X9" s="12"/>
      <c r="Y9" s="12"/>
      <c r="Z9" s="12"/>
      <c r="AA9" s="12"/>
      <c r="AB9" s="19"/>
      <c r="AC9" s="19"/>
      <c r="AD9" s="12"/>
      <c r="AE9" s="20"/>
      <c r="AG9" s="31" t="s">
        <v>24</v>
      </c>
      <c r="AH9" s="59"/>
      <c r="XEM9" s="2">
        <v>54</v>
      </c>
      <c r="XEN9" s="2">
        <v>1777</v>
      </c>
      <c r="XEO9" s="2">
        <v>73</v>
      </c>
      <c r="XEQ9" s="2">
        <v>2.125</v>
      </c>
      <c r="XET9" s="2">
        <v>110.71899999999999</v>
      </c>
      <c r="XEW9" s="2">
        <v>-4.71875</v>
      </c>
      <c r="XFC9" s="2">
        <v>0.01</v>
      </c>
      <c r="XFD9" s="2">
        <v>0.01</v>
      </c>
    </row>
    <row r="10" spans="1:38 16367:16384" ht="15.95" customHeight="1" x14ac:dyDescent="0.2">
      <c r="A10" s="29">
        <v>5</v>
      </c>
      <c r="B10" s="30">
        <v>61</v>
      </c>
      <c r="C10" s="12"/>
      <c r="D10" s="12"/>
      <c r="E10" s="12"/>
      <c r="F10" s="12"/>
      <c r="G10" s="12"/>
      <c r="H10" s="5">
        <v>1</v>
      </c>
      <c r="I10" s="6">
        <v>2.15625</v>
      </c>
      <c r="J10" s="12"/>
      <c r="K10" s="20"/>
      <c r="U10" s="29">
        <v>5</v>
      </c>
      <c r="V10" s="30">
        <v>61</v>
      </c>
      <c r="W10" s="12"/>
      <c r="X10" s="12"/>
      <c r="Y10" s="12"/>
      <c r="Z10" s="12"/>
      <c r="AA10" s="20"/>
      <c r="AB10" s="16">
        <v>1</v>
      </c>
      <c r="AC10" s="17">
        <v>1.0304053536299103</v>
      </c>
      <c r="AD10" s="13"/>
      <c r="AE10" s="20"/>
      <c r="XEM10" s="2">
        <v>62</v>
      </c>
      <c r="XEN10" s="2">
        <v>1372</v>
      </c>
      <c r="XEO10" s="2">
        <v>80</v>
      </c>
      <c r="XEQ10" s="2">
        <v>2.375</v>
      </c>
      <c r="XET10" s="2">
        <v>115.59399999999999</v>
      </c>
      <c r="XEW10" s="2">
        <v>5.90625</v>
      </c>
    </row>
    <row r="11" spans="1:38 16367:16384" ht="15.95" customHeight="1" x14ac:dyDescent="0.2">
      <c r="A11" s="29">
        <v>6</v>
      </c>
      <c r="B11" s="30">
        <v>62</v>
      </c>
      <c r="C11" s="12"/>
      <c r="D11" s="12"/>
      <c r="E11" s="12"/>
      <c r="F11" s="12"/>
      <c r="G11" s="20"/>
      <c r="H11" s="5">
        <v>2</v>
      </c>
      <c r="I11" s="6">
        <v>4.40625</v>
      </c>
      <c r="J11" s="12"/>
      <c r="K11" s="20"/>
      <c r="M11" s="63" t="s">
        <v>20</v>
      </c>
      <c r="N11" s="63"/>
      <c r="O11" s="63"/>
      <c r="P11" s="63"/>
      <c r="Q11" s="34"/>
      <c r="R11" s="34"/>
      <c r="U11" s="29">
        <v>6</v>
      </c>
      <c r="V11" s="30">
        <v>62</v>
      </c>
      <c r="W11" s="12"/>
      <c r="X11" s="12"/>
      <c r="Y11" s="12"/>
      <c r="Z11" s="12"/>
      <c r="AA11" s="20"/>
      <c r="AB11" s="11">
        <v>2</v>
      </c>
      <c r="AC11" s="10">
        <v>1.0603798712502928</v>
      </c>
      <c r="AD11" s="13"/>
      <c r="AE11" s="20"/>
      <c r="AG11" s="63" t="s">
        <v>21</v>
      </c>
      <c r="AH11" s="62"/>
      <c r="AI11" s="62"/>
      <c r="AJ11" s="62"/>
      <c r="XEM11" s="2">
        <v>65</v>
      </c>
      <c r="XEN11" s="2">
        <v>1558</v>
      </c>
      <c r="XEO11" s="2">
        <v>70</v>
      </c>
      <c r="XEQ11" s="2">
        <v>-6.625</v>
      </c>
      <c r="XET11" s="2">
        <v>90.093999999999994</v>
      </c>
      <c r="XEW11" s="2">
        <v>-3.59375</v>
      </c>
    </row>
    <row r="12" spans="1:38 16367:16384" ht="15.95" customHeight="1" x14ac:dyDescent="0.2">
      <c r="A12" s="29">
        <v>7</v>
      </c>
      <c r="B12" s="30">
        <v>54</v>
      </c>
      <c r="C12" s="12"/>
      <c r="D12" s="12"/>
      <c r="E12" s="19"/>
      <c r="F12" s="19"/>
      <c r="G12" s="16"/>
      <c r="H12" s="5">
        <v>3</v>
      </c>
      <c r="I12" s="6">
        <v>-9.21875</v>
      </c>
      <c r="J12" s="12"/>
      <c r="K12" s="20"/>
      <c r="M12" s="63"/>
      <c r="N12" s="63"/>
      <c r="O12" s="63"/>
      <c r="P12" s="63"/>
      <c r="Q12" s="34"/>
      <c r="R12" s="34"/>
      <c r="U12" s="29">
        <v>7</v>
      </c>
      <c r="V12" s="30">
        <v>54</v>
      </c>
      <c r="W12" s="12"/>
      <c r="X12" s="12"/>
      <c r="Y12" s="12"/>
      <c r="Z12" s="19"/>
      <c r="AA12" s="16"/>
      <c r="AB12" s="11">
        <v>3</v>
      </c>
      <c r="AC12" s="10">
        <v>0.87293444639791995</v>
      </c>
      <c r="AD12" s="13"/>
      <c r="AE12" s="20"/>
      <c r="AG12" s="62"/>
      <c r="AH12" s="62"/>
      <c r="AI12" s="62"/>
      <c r="AJ12" s="62"/>
      <c r="AK12" s="34"/>
      <c r="AL12" s="34"/>
      <c r="XEM12" s="2">
        <v>66</v>
      </c>
      <c r="XEN12" s="2">
        <v>1588</v>
      </c>
      <c r="XEO12" s="2">
        <v>82</v>
      </c>
      <c r="XEQ12" s="2">
        <v>2.125</v>
      </c>
      <c r="XET12" s="2">
        <v>-316.40600000000001</v>
      </c>
      <c r="XEW12" s="2">
        <v>2.40625</v>
      </c>
    </row>
    <row r="13" spans="1:38 16367:16384" ht="15.95" customHeight="1" x14ac:dyDescent="0.2">
      <c r="A13" s="29">
        <v>8</v>
      </c>
      <c r="B13" s="30">
        <v>62</v>
      </c>
      <c r="C13" s="18"/>
      <c r="D13" s="18"/>
      <c r="E13" s="14">
        <f>52.545+1.05*A13</f>
        <v>60.945</v>
      </c>
      <c r="F13" s="14">
        <v>1.05</v>
      </c>
      <c r="G13" s="14">
        <f>E13+F13</f>
        <v>61.994999999999997</v>
      </c>
      <c r="H13" s="5">
        <v>4</v>
      </c>
      <c r="I13" s="6">
        <v>2.65625</v>
      </c>
      <c r="J13" s="12"/>
      <c r="K13" s="20"/>
      <c r="M13" s="62" t="s">
        <v>25</v>
      </c>
      <c r="N13" s="62"/>
      <c r="O13" s="62"/>
      <c r="P13" s="62"/>
      <c r="U13" s="29">
        <v>8</v>
      </c>
      <c r="V13" s="30">
        <v>62</v>
      </c>
      <c r="W13" s="18"/>
      <c r="X13" s="18"/>
      <c r="Y13" s="6">
        <f>52.505+1.05*U13</f>
        <v>60.905000000000001</v>
      </c>
      <c r="Z13" s="14">
        <v>1.05</v>
      </c>
      <c r="AA13" s="14">
        <f>Y13+Z13</f>
        <v>61.954999999999998</v>
      </c>
      <c r="AB13" s="11">
        <v>4</v>
      </c>
      <c r="AC13" s="10">
        <v>1.0362803287218767</v>
      </c>
      <c r="AD13" s="13"/>
      <c r="AE13" s="16"/>
      <c r="AG13" s="62" t="s">
        <v>26</v>
      </c>
      <c r="AH13" s="62"/>
      <c r="AI13" s="62"/>
      <c r="AJ13" s="62"/>
      <c r="AK13" s="34"/>
      <c r="AL13" s="34"/>
      <c r="XEM13" s="2">
        <v>56</v>
      </c>
      <c r="XEN13" s="2">
        <v>1627</v>
      </c>
      <c r="XEO13" s="2">
        <v>81</v>
      </c>
    </row>
    <row r="14" spans="1:38 16367:16384" ht="15.95" customHeight="1" x14ac:dyDescent="0.2">
      <c r="A14" s="29">
        <v>9</v>
      </c>
      <c r="B14" s="30">
        <v>65</v>
      </c>
      <c r="C14" s="15"/>
      <c r="D14" s="14"/>
      <c r="E14" s="6"/>
      <c r="F14" s="6"/>
      <c r="G14" s="36"/>
      <c r="H14" s="37">
        <v>1</v>
      </c>
      <c r="I14" s="36"/>
      <c r="J14" s="38"/>
      <c r="K14" s="36"/>
      <c r="L14" s="39"/>
      <c r="M14" s="39"/>
      <c r="N14" s="39"/>
      <c r="O14" s="39"/>
      <c r="P14" s="39"/>
      <c r="Q14" s="39"/>
      <c r="R14" s="39"/>
      <c r="S14" s="39"/>
      <c r="T14" s="39"/>
      <c r="U14" s="40">
        <v>9</v>
      </c>
      <c r="V14" s="41">
        <v>65</v>
      </c>
      <c r="W14" s="42"/>
      <c r="X14" s="43"/>
      <c r="Y14" s="36"/>
      <c r="Z14" s="36"/>
      <c r="AA14" s="36"/>
      <c r="AB14" s="37">
        <v>1</v>
      </c>
      <c r="AC14" s="44"/>
      <c r="AD14" s="45"/>
      <c r="AE14" s="42"/>
      <c r="AF14" s="39"/>
      <c r="AG14" s="39"/>
      <c r="AH14" s="39"/>
      <c r="AI14" s="39"/>
      <c r="XEM14" s="2">
        <v>65</v>
      </c>
      <c r="XEN14" s="2">
        <v>1371</v>
      </c>
      <c r="XEO14" s="2">
        <v>92</v>
      </c>
    </row>
    <row r="15" spans="1:38 16367:16384" ht="15.95" customHeight="1" x14ac:dyDescent="0.2">
      <c r="A15" s="29">
        <v>10</v>
      </c>
      <c r="B15" s="30">
        <v>66</v>
      </c>
      <c r="C15" s="15"/>
      <c r="D15" s="14"/>
      <c r="E15" s="6"/>
      <c r="F15" s="6"/>
      <c r="G15" s="36"/>
      <c r="H15" s="37">
        <v>2</v>
      </c>
      <c r="I15" s="36"/>
      <c r="J15" s="38"/>
      <c r="K15" s="36"/>
      <c r="L15" s="39"/>
      <c r="M15" s="39"/>
      <c r="N15" s="39"/>
      <c r="O15" s="39"/>
      <c r="P15" s="39"/>
      <c r="Q15" s="46"/>
      <c r="R15" s="46"/>
      <c r="S15" s="39"/>
      <c r="T15" s="39"/>
      <c r="U15" s="40">
        <v>10</v>
      </c>
      <c r="V15" s="41">
        <v>66</v>
      </c>
      <c r="W15" s="42"/>
      <c r="X15" s="43"/>
      <c r="Y15" s="36"/>
      <c r="Z15" s="36"/>
      <c r="AA15" s="36"/>
      <c r="AB15" s="37">
        <v>2</v>
      </c>
      <c r="AC15" s="44"/>
      <c r="AD15" s="45"/>
      <c r="AE15" s="47"/>
      <c r="AF15" s="39"/>
      <c r="AG15" s="39"/>
      <c r="AH15" s="39"/>
      <c r="AI15" s="39"/>
      <c r="XEM15" s="2">
        <v>67</v>
      </c>
      <c r="XEN15" s="2">
        <v>1760</v>
      </c>
      <c r="XEO15" s="2">
        <v>83</v>
      </c>
    </row>
    <row r="16" spans="1:38 16367:16384" ht="15.95" customHeight="1" x14ac:dyDescent="0.2">
      <c r="A16" s="29">
        <v>11</v>
      </c>
      <c r="B16" s="30">
        <v>56</v>
      </c>
      <c r="C16" s="15"/>
      <c r="D16" s="14"/>
      <c r="E16" s="6"/>
      <c r="F16" s="6"/>
      <c r="G16" s="36"/>
      <c r="H16" s="37">
        <v>3</v>
      </c>
      <c r="I16" s="36"/>
      <c r="J16" s="38"/>
      <c r="K16" s="36"/>
      <c r="L16" s="39"/>
      <c r="M16" s="39"/>
      <c r="N16" s="39"/>
      <c r="O16" s="39"/>
      <c r="P16" s="39"/>
      <c r="Q16" s="39"/>
      <c r="R16" s="39"/>
      <c r="S16" s="39"/>
      <c r="T16" s="39"/>
      <c r="U16" s="40">
        <v>11</v>
      </c>
      <c r="V16" s="41">
        <v>56</v>
      </c>
      <c r="W16" s="42"/>
      <c r="X16" s="43"/>
      <c r="Y16" s="36"/>
      <c r="Z16" s="36"/>
      <c r="AA16" s="36"/>
      <c r="AB16" s="37">
        <v>3</v>
      </c>
      <c r="AC16" s="44"/>
      <c r="AD16" s="45"/>
      <c r="AE16" s="47"/>
      <c r="AF16" s="39"/>
      <c r="AG16" s="39"/>
      <c r="AH16" s="39"/>
      <c r="AI16" s="39"/>
      <c r="XEM16" s="2">
        <v>71</v>
      </c>
      <c r="XEN16" s="2">
        <v>1795</v>
      </c>
      <c r="XEO16" s="2">
        <v>98</v>
      </c>
    </row>
    <row r="17" spans="1:35 16367:16377" ht="15.95" customHeight="1" x14ac:dyDescent="0.2">
      <c r="A17" s="29">
        <v>12</v>
      </c>
      <c r="B17" s="30">
        <v>65</v>
      </c>
      <c r="C17" s="15"/>
      <c r="D17" s="14"/>
      <c r="E17" s="6"/>
      <c r="F17" s="6"/>
      <c r="G17" s="36"/>
      <c r="H17" s="37">
        <v>4</v>
      </c>
      <c r="I17" s="36"/>
      <c r="J17" s="38"/>
      <c r="K17" s="36"/>
      <c r="L17" s="39"/>
      <c r="M17" s="39"/>
      <c r="N17" s="39"/>
      <c r="O17" s="39"/>
      <c r="P17" s="39"/>
      <c r="Q17" s="39"/>
      <c r="R17" s="39"/>
      <c r="S17" s="39"/>
      <c r="T17" s="39"/>
      <c r="U17" s="40">
        <v>12</v>
      </c>
      <c r="V17" s="41">
        <v>65</v>
      </c>
      <c r="W17" s="42"/>
      <c r="X17" s="43"/>
      <c r="Y17" s="36"/>
      <c r="Z17" s="36"/>
      <c r="AA17" s="36"/>
      <c r="AB17" s="37">
        <v>4</v>
      </c>
      <c r="AC17" s="44"/>
      <c r="AD17" s="45"/>
      <c r="AE17" s="47"/>
      <c r="AF17" s="39"/>
      <c r="AG17" s="39"/>
      <c r="AH17" s="39"/>
      <c r="AI17" s="39"/>
      <c r="XEM17" s="2">
        <v>59</v>
      </c>
      <c r="XEN17" s="2">
        <v>1838</v>
      </c>
      <c r="XEO17" s="2">
        <v>97</v>
      </c>
      <c r="XEQ17" s="2" t="s">
        <v>3</v>
      </c>
      <c r="XET17" s="2" t="s">
        <v>5</v>
      </c>
      <c r="XEW17" s="2" t="s">
        <v>9</v>
      </c>
    </row>
    <row r="18" spans="1:35 16367:16377" ht="15.95" customHeight="1" x14ac:dyDescent="0.2">
      <c r="A18" s="29">
        <v>13</v>
      </c>
      <c r="B18" s="30">
        <v>67</v>
      </c>
      <c r="C18" s="15"/>
      <c r="D18" s="14"/>
      <c r="E18" s="6"/>
      <c r="F18" s="6"/>
      <c r="G18" s="36"/>
      <c r="H18" s="37">
        <v>1</v>
      </c>
      <c r="I18" s="36"/>
      <c r="J18" s="38"/>
      <c r="K18" s="36"/>
      <c r="L18" s="39"/>
      <c r="M18" s="39"/>
      <c r="S18" s="39"/>
      <c r="T18" s="39"/>
      <c r="U18" s="40">
        <v>13</v>
      </c>
      <c r="V18" s="41">
        <v>67</v>
      </c>
      <c r="W18" s="42"/>
      <c r="X18" s="43"/>
      <c r="Y18" s="36"/>
      <c r="Z18" s="36"/>
      <c r="AA18" s="36"/>
      <c r="AB18" s="37">
        <v>1</v>
      </c>
      <c r="AC18" s="44"/>
      <c r="AD18" s="45"/>
      <c r="AE18" s="47"/>
      <c r="AF18" s="39"/>
      <c r="AG18" s="39"/>
      <c r="AH18" s="39"/>
      <c r="AI18" s="39"/>
      <c r="XEM18" s="2">
        <v>72</v>
      </c>
      <c r="XEN18" s="2">
        <v>1541</v>
      </c>
      <c r="XEO18" s="2">
        <v>106</v>
      </c>
    </row>
    <row r="19" spans="1:35 16367:16377" ht="15.95" customHeight="1" x14ac:dyDescent="0.2">
      <c r="A19" s="29">
        <v>14</v>
      </c>
      <c r="B19" s="30">
        <v>71</v>
      </c>
      <c r="C19" s="15"/>
      <c r="D19" s="14"/>
      <c r="E19" s="6"/>
      <c r="F19" s="6"/>
      <c r="G19" s="36"/>
      <c r="H19" s="37">
        <v>2</v>
      </c>
      <c r="I19" s="36"/>
      <c r="J19" s="38"/>
      <c r="K19" s="36"/>
      <c r="L19" s="39"/>
      <c r="M19" s="39"/>
      <c r="S19" s="39"/>
      <c r="T19" s="39"/>
      <c r="U19" s="40">
        <v>14</v>
      </c>
      <c r="V19" s="41">
        <v>71</v>
      </c>
      <c r="W19" s="42"/>
      <c r="X19" s="43"/>
      <c r="Y19" s="36"/>
      <c r="Z19" s="36"/>
      <c r="AA19" s="36"/>
      <c r="AB19" s="37">
        <v>2</v>
      </c>
      <c r="AC19" s="44"/>
      <c r="AD19" s="45"/>
      <c r="AE19" s="47"/>
      <c r="AF19" s="39"/>
      <c r="AG19" s="39"/>
      <c r="AH19" s="39"/>
      <c r="AI19" s="39"/>
      <c r="XEM19" s="2">
        <v>73</v>
      </c>
      <c r="XEN19" s="2">
        <v>1956</v>
      </c>
      <c r="XEO19" s="2">
        <v>84</v>
      </c>
    </row>
    <row r="20" spans="1:35 16367:16377" ht="15.95" customHeight="1" x14ac:dyDescent="0.2">
      <c r="A20" s="29">
        <v>15</v>
      </c>
      <c r="B20" s="30">
        <v>59</v>
      </c>
      <c r="C20" s="15"/>
      <c r="D20" s="14"/>
      <c r="E20" s="6"/>
      <c r="F20" s="6"/>
      <c r="G20" s="36"/>
      <c r="H20" s="37">
        <v>3</v>
      </c>
      <c r="I20" s="36"/>
      <c r="J20" s="38"/>
      <c r="K20" s="36"/>
      <c r="L20" s="39"/>
      <c r="M20" s="39"/>
      <c r="S20" s="39"/>
      <c r="T20" s="39"/>
      <c r="U20" s="40">
        <v>15</v>
      </c>
      <c r="V20" s="41">
        <v>59</v>
      </c>
      <c r="W20" s="42"/>
      <c r="X20" s="43"/>
      <c r="Y20" s="36"/>
      <c r="Z20" s="36"/>
      <c r="AA20" s="36"/>
      <c r="AB20" s="37">
        <v>3</v>
      </c>
      <c r="AC20" s="44"/>
      <c r="AD20" s="45"/>
      <c r="AE20" s="47"/>
      <c r="AF20" s="39"/>
      <c r="AG20" s="39"/>
      <c r="AH20" s="39"/>
      <c r="AI20" s="39"/>
      <c r="XEM20" s="2">
        <v>77</v>
      </c>
      <c r="XEN20" s="2">
        <v>1994</v>
      </c>
      <c r="XEO20" s="2">
        <v>101</v>
      </c>
      <c r="XEQ20" s="2" t="s">
        <v>1</v>
      </c>
      <c r="XET20" s="2" t="s">
        <v>1</v>
      </c>
      <c r="XEW20" s="2" t="s">
        <v>1</v>
      </c>
    </row>
    <row r="21" spans="1:35 16367:16377" ht="15.95" customHeight="1" x14ac:dyDescent="0.2">
      <c r="A21" s="29">
        <v>16</v>
      </c>
      <c r="B21" s="30">
        <v>72</v>
      </c>
      <c r="C21" s="15"/>
      <c r="D21" s="14"/>
      <c r="E21" s="6"/>
      <c r="F21" s="6"/>
      <c r="G21" s="36"/>
      <c r="H21" s="37">
        <v>4</v>
      </c>
      <c r="I21" s="36"/>
      <c r="J21" s="38"/>
      <c r="K21" s="36"/>
      <c r="L21" s="39"/>
      <c r="M21" s="39"/>
      <c r="S21" s="39"/>
      <c r="T21" s="39"/>
      <c r="U21" s="40">
        <v>16</v>
      </c>
      <c r="V21" s="41">
        <v>72</v>
      </c>
      <c r="W21" s="42"/>
      <c r="X21" s="43"/>
      <c r="Y21" s="36"/>
      <c r="Z21" s="36"/>
      <c r="AA21" s="36"/>
      <c r="AB21" s="37">
        <v>4</v>
      </c>
      <c r="AC21" s="44"/>
      <c r="AD21" s="45"/>
      <c r="AE21" s="47"/>
      <c r="AF21" s="39"/>
      <c r="AG21" s="39"/>
      <c r="AH21" s="39"/>
      <c r="AI21" s="39"/>
      <c r="XEM21" s="2">
        <v>62</v>
      </c>
      <c r="XEN21" s="2">
        <v>2008</v>
      </c>
      <c r="XEO21" s="2">
        <v>104</v>
      </c>
    </row>
    <row r="22" spans="1:35 16367:16377" ht="15.95" customHeight="1" x14ac:dyDescent="0.2">
      <c r="A22" s="29">
        <v>17</v>
      </c>
      <c r="B22" s="30">
        <v>73</v>
      </c>
      <c r="C22" s="15"/>
      <c r="D22" s="14"/>
      <c r="E22" s="6"/>
      <c r="F22" s="6"/>
      <c r="G22" s="36"/>
      <c r="H22" s="37">
        <v>1</v>
      </c>
      <c r="I22" s="36"/>
      <c r="J22" s="38"/>
      <c r="K22" s="36"/>
      <c r="L22" s="39"/>
      <c r="M22" s="39"/>
      <c r="S22" s="39"/>
      <c r="T22" s="39"/>
      <c r="U22" s="40">
        <v>17</v>
      </c>
      <c r="V22" s="41">
        <v>73</v>
      </c>
      <c r="W22" s="42"/>
      <c r="X22" s="43"/>
      <c r="Y22" s="36"/>
      <c r="Z22" s="36"/>
      <c r="AA22" s="36"/>
      <c r="AB22" s="37">
        <v>1</v>
      </c>
      <c r="AC22" s="44"/>
      <c r="AD22" s="45"/>
      <c r="AE22" s="47"/>
      <c r="AF22" s="39"/>
      <c r="AG22" s="39"/>
      <c r="AH22" s="39"/>
      <c r="AI22" s="39"/>
      <c r="XEM22" s="2">
        <v>76</v>
      </c>
      <c r="XEN22" s="2">
        <v>1551</v>
      </c>
      <c r="XEO22" s="2">
        <v>118</v>
      </c>
      <c r="XEQ22" s="2" t="s">
        <v>4</v>
      </c>
      <c r="XET22" s="2" t="s">
        <v>4</v>
      </c>
      <c r="XEW22" s="2" t="s">
        <v>4</v>
      </c>
    </row>
    <row r="23" spans="1:35 16367:16377" ht="15.95" customHeight="1" x14ac:dyDescent="0.2">
      <c r="A23" s="29">
        <v>18</v>
      </c>
      <c r="B23" s="30">
        <v>77</v>
      </c>
      <c r="C23" s="15"/>
      <c r="D23" s="14"/>
      <c r="E23" s="6"/>
      <c r="F23" s="6"/>
      <c r="G23" s="36"/>
      <c r="H23" s="37">
        <v>2</v>
      </c>
      <c r="I23" s="36"/>
      <c r="J23" s="38"/>
      <c r="K23" s="36"/>
      <c r="L23" s="39"/>
      <c r="M23" s="39"/>
      <c r="S23" s="39"/>
      <c r="T23" s="39"/>
      <c r="U23" s="40">
        <v>18</v>
      </c>
      <c r="V23" s="41">
        <v>77</v>
      </c>
      <c r="W23" s="42"/>
      <c r="X23" s="43"/>
      <c r="Y23" s="36"/>
      <c r="Z23" s="36"/>
      <c r="AA23" s="36"/>
      <c r="AB23" s="37">
        <v>2</v>
      </c>
      <c r="AC23" s="44"/>
      <c r="AD23" s="45"/>
      <c r="AE23" s="47"/>
      <c r="AF23" s="39"/>
      <c r="AG23" s="39"/>
      <c r="AH23" s="39"/>
      <c r="AI23" s="39"/>
      <c r="XEM23" s="2">
        <v>76</v>
      </c>
      <c r="XEN23" s="2">
        <v>1890</v>
      </c>
      <c r="XEO23" s="2">
        <v>100</v>
      </c>
      <c r="XEQ23" s="2">
        <v>1.0371999999999999</v>
      </c>
      <c r="XET23" s="2">
        <v>1.0691200000000001</v>
      </c>
      <c r="XEW23" s="2">
        <v>0.93415000000000004</v>
      </c>
    </row>
    <row r="24" spans="1:35 16367:16377" ht="15.95" customHeight="1" x14ac:dyDescent="0.2">
      <c r="A24" s="29">
        <v>19</v>
      </c>
      <c r="B24" s="30">
        <v>62</v>
      </c>
      <c r="C24" s="15"/>
      <c r="D24" s="14"/>
      <c r="E24" s="6"/>
      <c r="F24" s="6"/>
      <c r="G24" s="36"/>
      <c r="H24" s="37">
        <v>3</v>
      </c>
      <c r="I24" s="36"/>
      <c r="J24" s="38"/>
      <c r="K24" s="36"/>
      <c r="L24" s="39"/>
      <c r="M24" s="39"/>
      <c r="S24" s="39"/>
      <c r="T24" s="39"/>
      <c r="U24" s="40">
        <v>19</v>
      </c>
      <c r="V24" s="41">
        <v>62</v>
      </c>
      <c r="W24" s="42"/>
      <c r="X24" s="43"/>
      <c r="Y24" s="36"/>
      <c r="Z24" s="36"/>
      <c r="AA24" s="36"/>
      <c r="AB24" s="37">
        <v>3</v>
      </c>
      <c r="AC24" s="44"/>
      <c r="AD24" s="45"/>
      <c r="AE24" s="47"/>
      <c r="AF24" s="39"/>
      <c r="AG24" s="39"/>
      <c r="AH24" s="39"/>
      <c r="AI24" s="39"/>
      <c r="XEM24" s="2">
        <v>80</v>
      </c>
      <c r="XEN24" s="2">
        <v>2063</v>
      </c>
      <c r="XEO24" s="2">
        <v>119</v>
      </c>
      <c r="XEQ24" s="2">
        <v>1.0409200000000001</v>
      </c>
      <c r="XET24" s="2">
        <v>1.0708599999999999</v>
      </c>
      <c r="XEW24" s="2">
        <v>1.0826800000000001</v>
      </c>
    </row>
    <row r="25" spans="1:35 16367:16377" ht="15.95" customHeight="1" x14ac:dyDescent="0.2">
      <c r="A25" s="29">
        <v>20</v>
      </c>
      <c r="B25" s="30">
        <v>76</v>
      </c>
      <c r="C25" s="15"/>
      <c r="D25" s="14"/>
      <c r="E25" s="6"/>
      <c r="F25" s="6"/>
      <c r="G25" s="36"/>
      <c r="H25" s="37">
        <v>4</v>
      </c>
      <c r="I25" s="36"/>
      <c r="J25" s="38"/>
      <c r="K25" s="36"/>
      <c r="L25" s="39"/>
      <c r="M25" s="39"/>
      <c r="S25" s="39"/>
      <c r="T25" s="39"/>
      <c r="U25" s="40">
        <v>20</v>
      </c>
      <c r="V25" s="41">
        <v>76</v>
      </c>
      <c r="W25" s="42"/>
      <c r="X25" s="43"/>
      <c r="Y25" s="36"/>
      <c r="Z25" s="36"/>
      <c r="AA25" s="36"/>
      <c r="AB25" s="37">
        <v>4</v>
      </c>
      <c r="AC25" s="44"/>
      <c r="AD25" s="45"/>
      <c r="AE25" s="47"/>
      <c r="AF25" s="39"/>
      <c r="AG25" s="39"/>
      <c r="AH25" s="39"/>
      <c r="AI25" s="39"/>
      <c r="XEM25" s="2">
        <v>66</v>
      </c>
      <c r="XEN25" s="2">
        <v>2117</v>
      </c>
      <c r="XEO25" s="2">
        <v>117</v>
      </c>
      <c r="XEQ25" s="2">
        <v>0.88402000000000003</v>
      </c>
      <c r="XET25" s="2">
        <v>1.05874</v>
      </c>
      <c r="XEW25" s="2">
        <v>0.94411999999999996</v>
      </c>
    </row>
    <row r="26" spans="1:35 16367:16377" ht="15.95" customHeight="1" x14ac:dyDescent="0.2">
      <c r="A26" s="29">
        <v>21</v>
      </c>
      <c r="B26" s="30">
        <v>76</v>
      </c>
      <c r="C26" s="15"/>
      <c r="D26" s="14"/>
      <c r="E26" s="6"/>
      <c r="F26" s="6"/>
      <c r="G26" s="36"/>
      <c r="H26" s="37">
        <v>1</v>
      </c>
      <c r="I26" s="36"/>
      <c r="J26" s="38"/>
      <c r="K26" s="36"/>
      <c r="L26" s="39"/>
      <c r="M26" s="39"/>
      <c r="S26" s="39"/>
      <c r="T26" s="39"/>
      <c r="U26" s="40">
        <v>21</v>
      </c>
      <c r="V26" s="41">
        <v>76</v>
      </c>
      <c r="W26" s="42"/>
      <c r="X26" s="43"/>
      <c r="Y26" s="36"/>
      <c r="Z26" s="36"/>
      <c r="AA26" s="36"/>
      <c r="AB26" s="37">
        <v>1</v>
      </c>
      <c r="AC26" s="44"/>
      <c r="AD26" s="45"/>
      <c r="AE26" s="47"/>
      <c r="AF26" s="39"/>
      <c r="AG26" s="39"/>
      <c r="AH26" s="39"/>
      <c r="AI26" s="39"/>
      <c r="XEM26" s="2">
        <v>82</v>
      </c>
      <c r="XEN26" s="2">
        <v>1770</v>
      </c>
      <c r="XEO26" s="2">
        <v>134</v>
      </c>
      <c r="XEQ26" s="2">
        <v>1.03786</v>
      </c>
      <c r="XET26" s="2">
        <v>0.80127999999999999</v>
      </c>
      <c r="XEW26" s="2">
        <v>1.03905</v>
      </c>
    </row>
    <row r="27" spans="1:35 16367:16377" ht="15.95" customHeight="1" x14ac:dyDescent="0.2">
      <c r="A27" s="29">
        <v>22</v>
      </c>
      <c r="B27" s="30">
        <v>80</v>
      </c>
      <c r="C27" s="15"/>
      <c r="D27" s="14"/>
      <c r="E27" s="6"/>
      <c r="F27" s="6"/>
      <c r="G27" s="36"/>
      <c r="H27" s="37">
        <v>2</v>
      </c>
      <c r="I27" s="36"/>
      <c r="J27" s="38"/>
      <c r="K27" s="36"/>
      <c r="L27" s="39"/>
      <c r="M27" s="39"/>
      <c r="S27" s="39"/>
      <c r="T27" s="39"/>
      <c r="U27" s="40">
        <v>22</v>
      </c>
      <c r="V27" s="41">
        <v>80</v>
      </c>
      <c r="W27" s="42"/>
      <c r="X27" s="43"/>
      <c r="Y27" s="36"/>
      <c r="Z27" s="36"/>
      <c r="AA27" s="36"/>
      <c r="AB27" s="37">
        <v>2</v>
      </c>
      <c r="AC27" s="44"/>
      <c r="AD27" s="45"/>
      <c r="AE27" s="47"/>
      <c r="AF27" s="39"/>
      <c r="AG27" s="39"/>
      <c r="AH27" s="39"/>
      <c r="AI27" s="39"/>
      <c r="XEM27" s="2">
        <v>82</v>
      </c>
      <c r="XEN27" s="2">
        <v>1931</v>
      </c>
      <c r="XEO27" s="2">
        <v>112</v>
      </c>
    </row>
    <row r="28" spans="1:35 16367:16377" ht="15.95" customHeight="1" x14ac:dyDescent="0.2">
      <c r="A28" s="29">
        <v>23</v>
      </c>
      <c r="B28" s="30">
        <v>66</v>
      </c>
      <c r="C28" s="15"/>
      <c r="D28" s="14"/>
      <c r="E28" s="6"/>
      <c r="F28" s="6"/>
      <c r="G28" s="36"/>
      <c r="H28" s="37">
        <v>3</v>
      </c>
      <c r="I28" s="36"/>
      <c r="J28" s="38"/>
      <c r="K28" s="36"/>
      <c r="L28" s="39"/>
      <c r="M28" s="39"/>
      <c r="S28" s="39"/>
      <c r="T28" s="39"/>
      <c r="U28" s="40">
        <v>23</v>
      </c>
      <c r="V28" s="41">
        <v>66</v>
      </c>
      <c r="W28" s="42"/>
      <c r="X28" s="43"/>
      <c r="Y28" s="36"/>
      <c r="Z28" s="36"/>
      <c r="AA28" s="36"/>
      <c r="AB28" s="37">
        <v>3</v>
      </c>
      <c r="AC28" s="44"/>
      <c r="AD28" s="45"/>
      <c r="AE28" s="47"/>
      <c r="AF28" s="39"/>
      <c r="AG28" s="39"/>
      <c r="AH28" s="39"/>
      <c r="AI28" s="39"/>
      <c r="XEM28" s="2">
        <v>85</v>
      </c>
      <c r="XEN28" s="2">
        <v>2155</v>
      </c>
      <c r="XEO28" s="2">
        <v>136</v>
      </c>
    </row>
    <row r="29" spans="1:35 16367:16377" ht="15.95" customHeight="1" x14ac:dyDescent="0.2">
      <c r="A29" s="29">
        <v>24</v>
      </c>
      <c r="B29" s="30">
        <v>82</v>
      </c>
      <c r="C29" s="15"/>
      <c r="D29" s="14"/>
      <c r="E29" s="6"/>
      <c r="F29" s="6"/>
      <c r="G29" s="36"/>
      <c r="H29" s="37">
        <v>4</v>
      </c>
      <c r="I29" s="36"/>
      <c r="J29" s="38"/>
      <c r="K29" s="36"/>
      <c r="L29" s="39"/>
      <c r="M29" s="39"/>
      <c r="S29" s="39"/>
      <c r="T29" s="39"/>
      <c r="U29" s="40">
        <v>24</v>
      </c>
      <c r="V29" s="41">
        <v>82</v>
      </c>
      <c r="W29" s="42"/>
      <c r="X29" s="43"/>
      <c r="Y29" s="36"/>
      <c r="Z29" s="36"/>
      <c r="AA29" s="36"/>
      <c r="AB29" s="37">
        <v>4</v>
      </c>
      <c r="AC29" s="44"/>
      <c r="AD29" s="45"/>
      <c r="AE29" s="47"/>
      <c r="AF29" s="39"/>
      <c r="AG29" s="39"/>
      <c r="AH29" s="39"/>
      <c r="AI29" s="39"/>
      <c r="XEM29" s="2">
        <v>71</v>
      </c>
      <c r="XEN29" s="2">
        <v>2418</v>
      </c>
      <c r="XEO29" s="2">
        <v>137</v>
      </c>
    </row>
    <row r="30" spans="1:35 16367:16377" ht="15.95" customHeight="1" x14ac:dyDescent="0.2">
      <c r="A30" s="29">
        <v>25</v>
      </c>
      <c r="B30" s="30">
        <v>82</v>
      </c>
      <c r="C30" s="15"/>
      <c r="D30" s="14"/>
      <c r="E30" s="6"/>
      <c r="F30" s="6"/>
      <c r="G30" s="36"/>
      <c r="H30" s="37">
        <v>1</v>
      </c>
      <c r="I30" s="36"/>
      <c r="J30" s="38"/>
      <c r="K30" s="36"/>
      <c r="L30" s="39"/>
      <c r="M30" s="39"/>
      <c r="S30" s="39"/>
      <c r="T30" s="39"/>
      <c r="U30" s="40">
        <v>25</v>
      </c>
      <c r="V30" s="41">
        <v>82</v>
      </c>
      <c r="W30" s="42"/>
      <c r="X30" s="43"/>
      <c r="Y30" s="36"/>
      <c r="Z30" s="36"/>
      <c r="AA30" s="36"/>
      <c r="AB30" s="37">
        <v>1</v>
      </c>
      <c r="AC30" s="44"/>
      <c r="AD30" s="45"/>
      <c r="AE30" s="47"/>
      <c r="AF30" s="39"/>
      <c r="AG30" s="39"/>
      <c r="AH30" s="39"/>
      <c r="AI30" s="39"/>
      <c r="XEM30" s="2">
        <v>85</v>
      </c>
      <c r="XEN30" s="2">
        <v>2246</v>
      </c>
      <c r="XEO30" s="2">
        <v>159</v>
      </c>
    </row>
    <row r="31" spans="1:35 16367:16377" ht="15.95" customHeight="1" x14ac:dyDescent="0.2">
      <c r="A31" s="29">
        <v>26</v>
      </c>
      <c r="B31" s="30">
        <v>85</v>
      </c>
      <c r="C31" s="15"/>
      <c r="D31" s="14"/>
      <c r="E31" s="6"/>
      <c r="F31" s="6"/>
      <c r="G31" s="36"/>
      <c r="H31" s="37">
        <v>2</v>
      </c>
      <c r="I31" s="36"/>
      <c r="J31" s="38"/>
      <c r="K31" s="36"/>
      <c r="L31" s="39"/>
      <c r="M31" s="39"/>
      <c r="S31" s="39"/>
      <c r="T31" s="39"/>
      <c r="U31" s="40">
        <v>26</v>
      </c>
      <c r="V31" s="41">
        <v>85</v>
      </c>
      <c r="W31" s="42"/>
      <c r="X31" s="43"/>
      <c r="Y31" s="36"/>
      <c r="Z31" s="36"/>
      <c r="AA31" s="36"/>
      <c r="AB31" s="37">
        <v>2</v>
      </c>
      <c r="AC31" s="44"/>
      <c r="AD31" s="45"/>
      <c r="AE31" s="47"/>
      <c r="AF31" s="39"/>
      <c r="AG31" s="39"/>
      <c r="AH31" s="39"/>
      <c r="AI31" s="39"/>
      <c r="XEM31" s="2">
        <v>85</v>
      </c>
      <c r="XEN31" s="2">
        <v>2222</v>
      </c>
      <c r="XEO31" s="2">
        <v>133</v>
      </c>
    </row>
    <row r="32" spans="1:35 16367:16377" ht="15.95" customHeight="1" x14ac:dyDescent="0.2">
      <c r="A32" s="29">
        <v>27</v>
      </c>
      <c r="B32" s="30">
        <v>71</v>
      </c>
      <c r="C32" s="15"/>
      <c r="D32" s="14"/>
      <c r="E32" s="6"/>
      <c r="F32" s="6"/>
      <c r="G32" s="36"/>
      <c r="H32" s="37">
        <v>3</v>
      </c>
      <c r="I32" s="36"/>
      <c r="J32" s="38"/>
      <c r="K32" s="36"/>
      <c r="L32" s="39"/>
      <c r="M32" s="39"/>
      <c r="S32" s="39"/>
      <c r="T32" s="39"/>
      <c r="U32" s="40">
        <v>27</v>
      </c>
      <c r="V32" s="41">
        <v>71</v>
      </c>
      <c r="W32" s="42"/>
      <c r="X32" s="43"/>
      <c r="Y32" s="36"/>
      <c r="Z32" s="36"/>
      <c r="AA32" s="36"/>
      <c r="AB32" s="37">
        <v>3</v>
      </c>
      <c r="AC32" s="44"/>
      <c r="AD32" s="45"/>
      <c r="AE32" s="47"/>
      <c r="AF32" s="39"/>
      <c r="AG32" s="39"/>
      <c r="AH32" s="39"/>
      <c r="AI32" s="39"/>
      <c r="XEM32" s="2">
        <v>89</v>
      </c>
      <c r="XEN32" s="2">
        <v>2473</v>
      </c>
      <c r="XEO32" s="2">
        <v>161</v>
      </c>
    </row>
    <row r="33" spans="1:35 16367:16369" ht="15.95" customHeight="1" x14ac:dyDescent="0.2">
      <c r="A33" s="29">
        <v>28</v>
      </c>
      <c r="B33" s="30">
        <v>85</v>
      </c>
      <c r="C33" s="15"/>
      <c r="D33" s="14"/>
      <c r="E33" s="6"/>
      <c r="F33" s="6"/>
      <c r="G33" s="36"/>
      <c r="H33" s="37">
        <v>4</v>
      </c>
      <c r="I33" s="36"/>
      <c r="J33" s="38"/>
      <c r="K33" s="36"/>
      <c r="L33" s="39"/>
      <c r="M33" s="39"/>
      <c r="S33" s="39"/>
      <c r="T33" s="39"/>
      <c r="U33" s="40">
        <v>28</v>
      </c>
      <c r="V33" s="41">
        <v>85</v>
      </c>
      <c r="W33" s="42"/>
      <c r="X33" s="43"/>
      <c r="Y33" s="36"/>
      <c r="Z33" s="36"/>
      <c r="AA33" s="36"/>
      <c r="AB33" s="37">
        <v>4</v>
      </c>
      <c r="AC33" s="44"/>
      <c r="AD33" s="45"/>
      <c r="AE33" s="47"/>
      <c r="AF33" s="39"/>
      <c r="AG33" s="39"/>
      <c r="AH33" s="39"/>
      <c r="AI33" s="39"/>
      <c r="XEM33" s="2">
        <v>73</v>
      </c>
      <c r="XEN33" s="2">
        <v>2725</v>
      </c>
      <c r="XEO33" s="2">
        <v>159</v>
      </c>
    </row>
    <row r="34" spans="1:35 16367:16369" ht="15.95" customHeight="1" x14ac:dyDescent="0.2">
      <c r="A34" s="29">
        <v>29</v>
      </c>
      <c r="B34" s="30">
        <v>85</v>
      </c>
      <c r="C34" s="15"/>
      <c r="D34" s="14"/>
      <c r="E34" s="6"/>
      <c r="F34" s="6"/>
      <c r="G34" s="36"/>
      <c r="H34" s="37">
        <v>1</v>
      </c>
      <c r="I34" s="36"/>
      <c r="J34" s="38"/>
      <c r="K34" s="36"/>
      <c r="L34" s="39"/>
      <c r="M34" s="39"/>
      <c r="S34" s="39"/>
      <c r="T34" s="39"/>
      <c r="U34" s="40">
        <v>29</v>
      </c>
      <c r="V34" s="41">
        <v>85</v>
      </c>
      <c r="W34" s="42"/>
      <c r="X34" s="43"/>
      <c r="Y34" s="36"/>
      <c r="Z34" s="36"/>
      <c r="AA34" s="36"/>
      <c r="AB34" s="37">
        <v>1</v>
      </c>
      <c r="AC34" s="44"/>
      <c r="AD34" s="45"/>
      <c r="AE34" s="47"/>
      <c r="AF34" s="39"/>
      <c r="AG34" s="39"/>
      <c r="AH34" s="39"/>
      <c r="AI34" s="39"/>
      <c r="XEM34" s="2">
        <v>89</v>
      </c>
      <c r="XEN34" s="2">
        <v>2422</v>
      </c>
      <c r="XEO34" s="2">
        <v>182</v>
      </c>
    </row>
    <row r="35" spans="1:35 16367:16369" ht="15.95" customHeight="1" x14ac:dyDescent="0.2">
      <c r="A35" s="29">
        <v>30</v>
      </c>
      <c r="B35" s="30">
        <v>89</v>
      </c>
      <c r="C35" s="15"/>
      <c r="D35" s="14"/>
      <c r="E35" s="6"/>
      <c r="F35" s="6"/>
      <c r="G35" s="36"/>
      <c r="H35" s="37">
        <v>2</v>
      </c>
      <c r="I35" s="36"/>
      <c r="J35" s="38"/>
      <c r="K35" s="36"/>
      <c r="L35" s="39"/>
      <c r="M35" s="39"/>
      <c r="S35" s="39"/>
      <c r="T35" s="39"/>
      <c r="U35" s="40">
        <v>30</v>
      </c>
      <c r="V35" s="41">
        <v>89</v>
      </c>
      <c r="W35" s="42"/>
      <c r="X35" s="43"/>
      <c r="Y35" s="36"/>
      <c r="Z35" s="36"/>
      <c r="AA35" s="36"/>
      <c r="AB35" s="37">
        <v>2</v>
      </c>
      <c r="AC35" s="44"/>
      <c r="AD35" s="45"/>
      <c r="AE35" s="47"/>
      <c r="AF35" s="39"/>
      <c r="AG35" s="39"/>
      <c r="AH35" s="39"/>
      <c r="AI35" s="39"/>
      <c r="XEM35" s="2">
        <v>90</v>
      </c>
      <c r="XEN35" s="2">
        <v>2684</v>
      </c>
      <c r="XEO35" s="2">
        <v>167</v>
      </c>
    </row>
    <row r="36" spans="1:35 16367:16369" ht="15.95" customHeight="1" x14ac:dyDescent="0.2">
      <c r="A36" s="29">
        <v>31</v>
      </c>
      <c r="B36" s="30">
        <v>73</v>
      </c>
      <c r="C36" s="15"/>
      <c r="D36" s="14"/>
      <c r="E36" s="6"/>
      <c r="F36" s="6"/>
      <c r="G36" s="36"/>
      <c r="H36" s="37">
        <v>3</v>
      </c>
      <c r="I36" s="36"/>
      <c r="J36" s="38"/>
      <c r="K36" s="36"/>
      <c r="L36" s="39"/>
      <c r="M36" s="39"/>
      <c r="S36" s="39"/>
      <c r="T36" s="39"/>
      <c r="U36" s="40">
        <v>31</v>
      </c>
      <c r="V36" s="41">
        <v>73</v>
      </c>
      <c r="W36" s="42"/>
      <c r="X36" s="43"/>
      <c r="Y36" s="36"/>
      <c r="Z36" s="36"/>
      <c r="AA36" s="36"/>
      <c r="AB36" s="37">
        <v>3</v>
      </c>
      <c r="AC36" s="44"/>
      <c r="AD36" s="45"/>
      <c r="AE36" s="47"/>
      <c r="AF36" s="39"/>
      <c r="AG36" s="39"/>
      <c r="AH36" s="39"/>
      <c r="AI36" s="39"/>
      <c r="XEM36" s="2">
        <v>80</v>
      </c>
      <c r="XEN36" s="2">
        <v>2675</v>
      </c>
      <c r="XEO36" s="2">
        <v>202</v>
      </c>
    </row>
    <row r="37" spans="1:35 16367:16369" ht="15.95" customHeight="1" x14ac:dyDescent="0.2">
      <c r="A37" s="29">
        <v>32</v>
      </c>
      <c r="B37" s="30">
        <v>89</v>
      </c>
      <c r="C37" s="15"/>
      <c r="D37" s="14"/>
      <c r="E37" s="6"/>
      <c r="F37" s="6"/>
      <c r="G37" s="36"/>
      <c r="H37" s="37">
        <v>4</v>
      </c>
      <c r="I37" s="36"/>
      <c r="J37" s="38"/>
      <c r="K37" s="36"/>
      <c r="L37" s="39"/>
      <c r="M37" s="39"/>
      <c r="S37" s="39"/>
      <c r="T37" s="39"/>
      <c r="U37" s="40">
        <v>32</v>
      </c>
      <c r="V37" s="41">
        <v>89</v>
      </c>
      <c r="W37" s="42"/>
      <c r="X37" s="43"/>
      <c r="Y37" s="36"/>
      <c r="Z37" s="36"/>
      <c r="AA37" s="36"/>
      <c r="AB37" s="37">
        <v>4</v>
      </c>
      <c r="AC37" s="44"/>
      <c r="AD37" s="45"/>
      <c r="AE37" s="47"/>
      <c r="AF37" s="39"/>
      <c r="AG37" s="39"/>
      <c r="AH37" s="39"/>
      <c r="AI37" s="39"/>
      <c r="XEM37" s="2">
        <v>78</v>
      </c>
      <c r="XEN37" s="2">
        <v>3176</v>
      </c>
      <c r="XEO37" s="2">
        <v>196</v>
      </c>
    </row>
    <row r="38" spans="1:35 16367:16369" ht="15.95" customHeight="1" x14ac:dyDescent="0.2">
      <c r="A38" s="29">
        <v>33</v>
      </c>
      <c r="B38" s="30">
        <v>90</v>
      </c>
      <c r="C38" s="15"/>
      <c r="D38" s="14"/>
      <c r="E38" s="6"/>
      <c r="F38" s="6"/>
      <c r="G38" s="36"/>
      <c r="H38" s="37">
        <v>1</v>
      </c>
      <c r="I38" s="36"/>
      <c r="J38" s="38"/>
      <c r="K38" s="36"/>
      <c r="L38" s="39"/>
      <c r="M38" s="39"/>
      <c r="S38" s="39"/>
      <c r="T38" s="39"/>
      <c r="U38" s="40">
        <v>33</v>
      </c>
      <c r="V38" s="41">
        <v>90</v>
      </c>
      <c r="W38" s="42"/>
      <c r="X38" s="43"/>
      <c r="Y38" s="36"/>
      <c r="Z38" s="36"/>
      <c r="AA38" s="36"/>
      <c r="AB38" s="37">
        <v>1</v>
      </c>
      <c r="AC38" s="44"/>
      <c r="AD38" s="45"/>
      <c r="AE38" s="47"/>
      <c r="AF38" s="39"/>
      <c r="AG38" s="39"/>
      <c r="AH38" s="39"/>
      <c r="AI38" s="39"/>
      <c r="XEM38" s="2">
        <v>96</v>
      </c>
      <c r="XEN38" s="2">
        <v>3030</v>
      </c>
      <c r="XEO38" s="2">
        <v>219</v>
      </c>
    </row>
    <row r="39" spans="1:35 16367:16369" ht="15.95" customHeight="1" x14ac:dyDescent="0.2">
      <c r="A39" s="29">
        <v>34</v>
      </c>
      <c r="B39" s="30">
        <v>80</v>
      </c>
      <c r="C39" s="15"/>
      <c r="D39" s="14"/>
      <c r="E39" s="6"/>
      <c r="F39" s="6"/>
      <c r="G39" s="36"/>
      <c r="H39" s="37">
        <v>2</v>
      </c>
      <c r="I39" s="36"/>
      <c r="J39" s="38"/>
      <c r="K39" s="36"/>
      <c r="L39" s="39"/>
      <c r="M39" s="39"/>
      <c r="S39" s="39"/>
      <c r="T39" s="39"/>
      <c r="U39" s="40">
        <v>34</v>
      </c>
      <c r="V39" s="41">
        <v>80</v>
      </c>
      <c r="W39" s="42"/>
      <c r="X39" s="43"/>
      <c r="Y39" s="36"/>
      <c r="Z39" s="36"/>
      <c r="AA39" s="36"/>
      <c r="AB39" s="37">
        <v>2</v>
      </c>
      <c r="AC39" s="44"/>
      <c r="AD39" s="45"/>
      <c r="AE39" s="47"/>
      <c r="AF39" s="39"/>
      <c r="AG39" s="39"/>
      <c r="AH39" s="39"/>
      <c r="AI39" s="39"/>
      <c r="XEM39" s="2">
        <v>96</v>
      </c>
      <c r="XEN39" s="2">
        <v>3355</v>
      </c>
      <c r="XEO39" s="2">
        <v>199</v>
      </c>
    </row>
    <row r="40" spans="1:35 16367:16369" ht="15.95" customHeight="1" x14ac:dyDescent="0.2">
      <c r="A40" s="29">
        <v>35</v>
      </c>
      <c r="B40" s="30">
        <v>78</v>
      </c>
      <c r="C40" s="15"/>
      <c r="D40" s="14"/>
      <c r="E40" s="6"/>
      <c r="F40" s="6"/>
      <c r="G40" s="36"/>
      <c r="H40" s="37">
        <v>3</v>
      </c>
      <c r="I40" s="36"/>
      <c r="J40" s="38"/>
      <c r="K40" s="36"/>
      <c r="L40" s="39"/>
      <c r="M40" s="39"/>
      <c r="S40" s="39"/>
      <c r="T40" s="39"/>
      <c r="U40" s="40">
        <v>35</v>
      </c>
      <c r="V40" s="41">
        <v>78</v>
      </c>
      <c r="W40" s="42"/>
      <c r="X40" s="43"/>
      <c r="Y40" s="36"/>
      <c r="Z40" s="36"/>
      <c r="AA40" s="36"/>
      <c r="AB40" s="37">
        <v>3</v>
      </c>
      <c r="AC40" s="44"/>
      <c r="AD40" s="45"/>
      <c r="AE40" s="47"/>
      <c r="AF40" s="39"/>
      <c r="AG40" s="39"/>
      <c r="AH40" s="39"/>
      <c r="AI40" s="39"/>
      <c r="XEM40" s="2">
        <v>101</v>
      </c>
      <c r="XEN40" s="2">
        <v>3342</v>
      </c>
      <c r="XEO40" s="2">
        <v>243</v>
      </c>
    </row>
    <row r="41" spans="1:35 16367:16369" ht="15.95" customHeight="1" x14ac:dyDescent="0.2">
      <c r="A41" s="29">
        <v>36</v>
      </c>
      <c r="B41" s="30">
        <v>96</v>
      </c>
      <c r="C41" s="15"/>
      <c r="D41" s="14"/>
      <c r="E41" s="6"/>
      <c r="F41" s="6"/>
      <c r="G41" s="36"/>
      <c r="H41" s="37">
        <v>4</v>
      </c>
      <c r="I41" s="36"/>
      <c r="J41" s="38"/>
      <c r="K41" s="36"/>
      <c r="L41" s="39"/>
      <c r="M41" s="39"/>
      <c r="S41" s="39"/>
      <c r="T41" s="39"/>
      <c r="U41" s="40">
        <v>36</v>
      </c>
      <c r="V41" s="41">
        <v>96</v>
      </c>
      <c r="W41" s="42"/>
      <c r="X41" s="43"/>
      <c r="Y41" s="36"/>
      <c r="Z41" s="36"/>
      <c r="AA41" s="36"/>
      <c r="AB41" s="37">
        <v>4</v>
      </c>
      <c r="AC41" s="44"/>
      <c r="AD41" s="45"/>
      <c r="AE41" s="47"/>
      <c r="AF41" s="39"/>
      <c r="AG41" s="39"/>
      <c r="AH41" s="39"/>
      <c r="AI41" s="39"/>
      <c r="XEM41" s="2">
        <v>83</v>
      </c>
      <c r="XEN41" s="2">
        <v>3970</v>
      </c>
      <c r="XEO41" s="2">
        <v>242</v>
      </c>
    </row>
    <row r="42" spans="1:35 16367:16369" ht="15.95" customHeight="1" x14ac:dyDescent="0.2">
      <c r="A42" s="29">
        <v>37</v>
      </c>
      <c r="B42" s="30">
        <v>96</v>
      </c>
      <c r="C42" s="15"/>
      <c r="D42" s="14"/>
      <c r="E42" s="6"/>
      <c r="F42" s="6"/>
      <c r="G42" s="36"/>
      <c r="H42" s="37">
        <v>1</v>
      </c>
      <c r="I42" s="36"/>
      <c r="J42" s="38"/>
      <c r="K42" s="36"/>
      <c r="L42" s="39"/>
      <c r="M42" s="39"/>
      <c r="N42" s="39"/>
      <c r="O42" s="39"/>
      <c r="P42" s="39"/>
      <c r="Q42" s="39"/>
      <c r="R42" s="39"/>
      <c r="S42" s="39"/>
      <c r="T42" s="39"/>
      <c r="U42" s="40">
        <v>37</v>
      </c>
      <c r="V42" s="41">
        <v>96</v>
      </c>
      <c r="W42" s="42"/>
      <c r="X42" s="43"/>
      <c r="Y42" s="36"/>
      <c r="Z42" s="36"/>
      <c r="AA42" s="36"/>
      <c r="AB42" s="37">
        <v>1</v>
      </c>
      <c r="AC42" s="44"/>
      <c r="AD42" s="45"/>
      <c r="AE42" s="47"/>
      <c r="AF42" s="39"/>
      <c r="AG42" s="39"/>
      <c r="AI42" s="39"/>
      <c r="XEM42" s="2">
        <v>102</v>
      </c>
      <c r="XEN42" s="2">
        <v>3788</v>
      </c>
      <c r="XEO42" s="2">
        <v>274</v>
      </c>
    </row>
    <row r="43" spans="1:35 16367:16369" ht="15.95" customHeight="1" x14ac:dyDescent="0.2">
      <c r="A43" s="29">
        <v>38</v>
      </c>
      <c r="B43" s="30">
        <v>101</v>
      </c>
      <c r="C43" s="15"/>
      <c r="D43" s="14"/>
      <c r="E43" s="6"/>
      <c r="F43" s="6"/>
      <c r="G43" s="36"/>
      <c r="H43" s="37">
        <v>2</v>
      </c>
      <c r="I43" s="36"/>
      <c r="J43" s="38"/>
      <c r="K43" s="36"/>
      <c r="L43" s="39"/>
      <c r="M43" s="39"/>
      <c r="N43" s="39"/>
      <c r="O43" s="39"/>
      <c r="P43" s="39"/>
      <c r="Q43" s="39"/>
      <c r="R43" s="39"/>
      <c r="S43" s="39"/>
      <c r="T43" s="39"/>
      <c r="U43" s="40">
        <v>38</v>
      </c>
      <c r="V43" s="41">
        <v>101</v>
      </c>
      <c r="W43" s="42"/>
      <c r="X43" s="43"/>
      <c r="Y43" s="36"/>
      <c r="Z43" s="36"/>
      <c r="AA43" s="36"/>
      <c r="AB43" s="37">
        <v>2</v>
      </c>
      <c r="AC43" s="44"/>
      <c r="AD43" s="45"/>
      <c r="AE43" s="47"/>
      <c r="AF43" s="39"/>
      <c r="AG43" s="39"/>
      <c r="AI43" s="39"/>
    </row>
    <row r="44" spans="1:35 16367:16369" ht="15.95" customHeight="1" x14ac:dyDescent="0.2">
      <c r="A44" s="29">
        <v>39</v>
      </c>
      <c r="B44" s="30">
        <v>83</v>
      </c>
      <c r="C44" s="15"/>
      <c r="D44" s="14"/>
      <c r="E44" s="6"/>
      <c r="F44" s="6"/>
      <c r="G44" s="36"/>
      <c r="H44" s="37">
        <v>3</v>
      </c>
      <c r="I44" s="36"/>
      <c r="J44" s="38"/>
      <c r="K44" s="36"/>
      <c r="L44" s="39"/>
      <c r="M44" s="39"/>
      <c r="N44" s="39"/>
      <c r="O44" s="39"/>
      <c r="P44" s="39"/>
      <c r="Q44" s="39"/>
      <c r="R44" s="39"/>
      <c r="S44" s="39"/>
      <c r="T44" s="39"/>
      <c r="U44" s="40">
        <v>39</v>
      </c>
      <c r="V44" s="41">
        <v>83</v>
      </c>
      <c r="W44" s="42"/>
      <c r="X44" s="43"/>
      <c r="Y44" s="36"/>
      <c r="Z44" s="36"/>
      <c r="AA44" s="36"/>
      <c r="AB44" s="37">
        <v>3</v>
      </c>
      <c r="AC44" s="44"/>
      <c r="AD44" s="45"/>
      <c r="AE44" s="47"/>
      <c r="AF44" s="39"/>
      <c r="AG44" s="39"/>
      <c r="AI44" s="39"/>
    </row>
    <row r="45" spans="1:35 16367:16369" ht="15.95" customHeight="1" thickBot="1" x14ac:dyDescent="0.25">
      <c r="A45" s="31">
        <v>40</v>
      </c>
      <c r="B45" s="32">
        <v>102</v>
      </c>
      <c r="C45" s="15"/>
      <c r="D45" s="14"/>
      <c r="E45" s="6"/>
      <c r="F45" s="6"/>
      <c r="G45" s="36"/>
      <c r="H45" s="49">
        <v>4</v>
      </c>
      <c r="I45" s="36"/>
      <c r="J45" s="50"/>
      <c r="K45" s="48"/>
      <c r="L45" s="39"/>
      <c r="M45" s="39"/>
      <c r="N45" s="39"/>
      <c r="O45" s="39"/>
      <c r="P45" s="39"/>
      <c r="Q45" s="39"/>
      <c r="R45" s="39"/>
      <c r="S45" s="39"/>
      <c r="T45" s="39"/>
      <c r="U45" s="51">
        <v>40</v>
      </c>
      <c r="V45" s="52">
        <v>102</v>
      </c>
      <c r="W45" s="42"/>
      <c r="X45" s="43"/>
      <c r="Y45" s="36"/>
      <c r="Z45" s="36"/>
      <c r="AA45" s="36"/>
      <c r="AB45" s="49">
        <v>4</v>
      </c>
      <c r="AC45" s="44"/>
      <c r="AD45" s="53"/>
      <c r="AE45" s="54"/>
      <c r="AF45" s="39"/>
      <c r="AG45" s="39"/>
      <c r="AI45" s="39"/>
    </row>
    <row r="46" spans="1:35 16367:16369" ht="15.95" customHeight="1" thickBot="1" x14ac:dyDescent="0.25">
      <c r="G46" s="39"/>
      <c r="H46" s="39"/>
      <c r="I46" s="39"/>
      <c r="J46" s="55" t="s">
        <v>13</v>
      </c>
      <c r="K46" s="56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55" t="s">
        <v>13</v>
      </c>
      <c r="AE46" s="56"/>
      <c r="AF46" s="39"/>
      <c r="AG46" s="39"/>
      <c r="AH46" s="39"/>
      <c r="AI46" s="39"/>
    </row>
    <row r="47" spans="1:35 16367:16369" x14ac:dyDescent="0.2"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</row>
    <row r="48" spans="1:35 16367:16369" x14ac:dyDescent="0.2">
      <c r="G48" s="39"/>
      <c r="H48" s="39"/>
      <c r="I48" s="39"/>
      <c r="J48" s="39"/>
      <c r="K48" s="39"/>
      <c r="L48" s="39"/>
      <c r="M48" s="39"/>
      <c r="N48" s="73" t="s">
        <v>14</v>
      </c>
      <c r="O48" s="73"/>
      <c r="P48" s="73"/>
      <c r="Q48" s="73"/>
      <c r="R48" s="73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</row>
    <row r="49" spans="7:34" x14ac:dyDescent="0.2">
      <c r="G49" s="39"/>
      <c r="H49" s="39"/>
      <c r="I49" s="39"/>
      <c r="J49" s="39"/>
      <c r="K49" s="39"/>
      <c r="L49" s="39"/>
      <c r="M49" s="39"/>
      <c r="N49" s="73"/>
      <c r="O49" s="73"/>
      <c r="P49" s="73"/>
      <c r="Q49" s="73"/>
      <c r="R49" s="73"/>
      <c r="S49" s="39"/>
      <c r="T49" s="71" t="s">
        <v>17</v>
      </c>
      <c r="U49" s="71"/>
      <c r="V49" s="71"/>
      <c r="W49" s="71"/>
      <c r="X49" s="71"/>
      <c r="Y49" s="39"/>
      <c r="Z49" s="65" t="s">
        <v>18</v>
      </c>
      <c r="AA49" s="65"/>
      <c r="AB49" s="65"/>
      <c r="AC49" s="65"/>
      <c r="AD49" s="65"/>
      <c r="AE49" s="39"/>
      <c r="AF49" s="39"/>
      <c r="AG49" s="39"/>
      <c r="AH49" s="39"/>
    </row>
    <row r="50" spans="7:34" x14ac:dyDescent="0.2">
      <c r="G50" s="39"/>
      <c r="H50" s="39"/>
      <c r="I50" s="39"/>
      <c r="J50" s="39"/>
      <c r="K50" s="39"/>
      <c r="L50" s="39"/>
      <c r="M50" s="39"/>
      <c r="S50" s="39"/>
      <c r="T50" s="71"/>
      <c r="U50" s="71"/>
      <c r="V50" s="71"/>
      <c r="W50" s="71"/>
      <c r="X50" s="71"/>
      <c r="Y50" s="39"/>
      <c r="Z50" s="39"/>
      <c r="AA50" s="39"/>
      <c r="AB50" s="39"/>
      <c r="AC50" s="39"/>
      <c r="AD50" s="39"/>
      <c r="AE50" s="39"/>
      <c r="AF50" s="39"/>
      <c r="AG50" s="39"/>
      <c r="AH50" s="39"/>
    </row>
    <row r="51" spans="7:34" x14ac:dyDescent="0.2">
      <c r="G51" s="39"/>
      <c r="H51" s="39"/>
      <c r="I51" s="39"/>
      <c r="J51" s="39"/>
      <c r="K51" s="39"/>
      <c r="L51" s="39"/>
      <c r="M51" s="39"/>
      <c r="N51" s="65" t="s">
        <v>15</v>
      </c>
      <c r="O51" s="65"/>
      <c r="P51" s="65"/>
      <c r="Q51" s="64">
        <f>K46</f>
        <v>0</v>
      </c>
      <c r="R51" s="65"/>
      <c r="S51" s="39"/>
      <c r="T51" s="71"/>
      <c r="U51" s="71"/>
      <c r="V51" s="71"/>
      <c r="W51" s="71"/>
      <c r="X51" s="71"/>
      <c r="Y51" s="39"/>
      <c r="Z51" s="39"/>
      <c r="AA51" s="39"/>
      <c r="AB51" s="39"/>
      <c r="AC51" s="39"/>
      <c r="AD51" s="39"/>
      <c r="AE51" s="39"/>
      <c r="AF51" s="39"/>
      <c r="AG51" s="39"/>
      <c r="AH51" s="39"/>
    </row>
    <row r="52" spans="7:34" x14ac:dyDescent="0.2">
      <c r="G52" s="39"/>
      <c r="H52" s="39"/>
      <c r="I52" s="39"/>
      <c r="J52" s="39"/>
      <c r="K52" s="39"/>
      <c r="L52" s="39"/>
      <c r="M52" s="39"/>
      <c r="S52" s="39"/>
      <c r="T52" s="71"/>
      <c r="U52" s="71"/>
      <c r="V52" s="71"/>
      <c r="W52" s="71"/>
      <c r="X52" s="71"/>
      <c r="Y52" s="39"/>
      <c r="Z52" s="39"/>
      <c r="AA52" s="39"/>
      <c r="AB52" s="39"/>
      <c r="AC52" s="39"/>
      <c r="AD52" s="39"/>
      <c r="AE52" s="39"/>
      <c r="AF52" s="39"/>
      <c r="AG52" s="39"/>
      <c r="AH52" s="39"/>
    </row>
    <row r="53" spans="7:34" x14ac:dyDescent="0.2">
      <c r="N53" s="65" t="s">
        <v>16</v>
      </c>
      <c r="O53" s="65"/>
      <c r="P53" s="65"/>
      <c r="Q53" s="64">
        <f>AE46</f>
        <v>0</v>
      </c>
      <c r="R53" s="65"/>
      <c r="W53" s="39"/>
      <c r="Z53" s="65" t="s">
        <v>19</v>
      </c>
      <c r="AA53" s="65"/>
      <c r="AB53" s="65"/>
      <c r="AC53" s="65"/>
      <c r="AD53" s="65"/>
    </row>
    <row r="54" spans="7:34" x14ac:dyDescent="0.2">
      <c r="N54" s="39"/>
      <c r="O54" s="39"/>
      <c r="P54" s="39"/>
      <c r="Q54" s="39"/>
      <c r="R54" s="39"/>
      <c r="AA54" s="39"/>
      <c r="AB54" s="39"/>
      <c r="AC54" s="39"/>
    </row>
    <row r="55" spans="7:34" x14ac:dyDescent="0.2">
      <c r="AA55" s="39"/>
      <c r="AB55" s="39"/>
      <c r="AC55" s="39"/>
    </row>
    <row r="56" spans="7:34" x14ac:dyDescent="0.2">
      <c r="AA56" s="39"/>
      <c r="AB56" s="39"/>
      <c r="AC56" s="39"/>
    </row>
    <row r="57" spans="7:34" x14ac:dyDescent="0.2">
      <c r="AA57" s="39"/>
      <c r="AB57" s="39"/>
      <c r="AC57" s="39"/>
    </row>
    <row r="58" spans="7:34" x14ac:dyDescent="0.2">
      <c r="AA58" s="39"/>
      <c r="AB58" s="39"/>
      <c r="AC58" s="39"/>
    </row>
    <row r="59" spans="7:34" x14ac:dyDescent="0.2">
      <c r="N59" s="39"/>
      <c r="O59" s="39"/>
      <c r="P59" s="39"/>
      <c r="Q59" s="39"/>
      <c r="R59" s="39"/>
      <c r="AA59" s="39"/>
      <c r="AB59" s="39"/>
      <c r="AC59" s="39"/>
    </row>
    <row r="63" spans="7:34" x14ac:dyDescent="0.2">
      <c r="N63" s="39"/>
      <c r="O63" s="39"/>
      <c r="P63" s="39"/>
      <c r="Q63" s="39"/>
      <c r="R63" s="39"/>
    </row>
    <row r="65" spans="14:18" x14ac:dyDescent="0.2">
      <c r="N65" s="39"/>
      <c r="R65" s="39"/>
    </row>
    <row r="66" spans="14:18" x14ac:dyDescent="0.2">
      <c r="N66" s="39"/>
      <c r="R66" s="39"/>
    </row>
    <row r="67" spans="14:18" x14ac:dyDescent="0.2">
      <c r="N67" s="39"/>
      <c r="R67" s="39"/>
    </row>
    <row r="68" spans="14:18" x14ac:dyDescent="0.2">
      <c r="N68" s="39"/>
      <c r="R68" s="39"/>
    </row>
    <row r="69" spans="14:18" x14ac:dyDescent="0.2">
      <c r="N69" s="39"/>
      <c r="R69" s="39"/>
    </row>
    <row r="70" spans="14:18" x14ac:dyDescent="0.2">
      <c r="N70" s="39"/>
      <c r="R70" s="39"/>
    </row>
    <row r="71" spans="14:18" x14ac:dyDescent="0.2">
      <c r="N71" s="39"/>
      <c r="O71" s="39"/>
      <c r="P71" s="39"/>
      <c r="Q71" s="39"/>
      <c r="R71" s="39"/>
    </row>
    <row r="1048519" spans="3:31" x14ac:dyDescent="0.2">
      <c r="E1048519" s="2">
        <v>60.945</v>
      </c>
      <c r="F1048519" s="2">
        <v>1.05</v>
      </c>
      <c r="G1048519" s="2">
        <v>61.994999999999997</v>
      </c>
      <c r="H1048519" s="2">
        <v>4</v>
      </c>
      <c r="I1048519" s="2">
        <v>2.65625</v>
      </c>
      <c r="Y1048519" s="2">
        <v>60.905000000000001</v>
      </c>
      <c r="Z1048519" s="2">
        <v>1.05</v>
      </c>
      <c r="AA1048519" s="2">
        <v>61.954999999999998</v>
      </c>
      <c r="AB1048519" s="2">
        <v>4</v>
      </c>
      <c r="AC1048519" s="2">
        <v>1.0362803287218767</v>
      </c>
    </row>
    <row r="1048520" spans="3:31" x14ac:dyDescent="0.2">
      <c r="C1048520" s="2">
        <v>64.151250000000005</v>
      </c>
      <c r="D1048520" s="2">
        <v>0.84874999999999545</v>
      </c>
      <c r="E1048520" s="2">
        <v>62.003487499999999</v>
      </c>
      <c r="F1048520" s="2">
        <v>1.050084875</v>
      </c>
      <c r="G1048520" s="2">
        <v>63.053572375000002</v>
      </c>
      <c r="H1048520" s="2">
        <v>1</v>
      </c>
      <c r="I1048520" s="2">
        <v>2.164652625</v>
      </c>
      <c r="K1048520" s="2">
        <v>0.72037656249999227</v>
      </c>
      <c r="W1048520" s="2">
        <v>63.838763684141085</v>
      </c>
      <c r="X1048520" s="2">
        <v>1.1612363158589147</v>
      </c>
      <c r="Y1048520" s="2">
        <v>61.966269703828381</v>
      </c>
      <c r="Z1048520" s="2">
        <v>1.0501126970382839</v>
      </c>
      <c r="AA1048520" s="2">
        <v>63.016382400866668</v>
      </c>
      <c r="AB1048520" s="2">
        <v>1</v>
      </c>
      <c r="AC1048520" s="2">
        <v>1.0305941105386534</v>
      </c>
      <c r="AE1048520" s="2">
        <v>1.3484697812695852</v>
      </c>
    </row>
    <row r="1048521" spans="3:31" x14ac:dyDescent="0.2">
      <c r="C1048521" s="2">
        <v>67.459822375000002</v>
      </c>
      <c r="D1048521" s="2">
        <v>-1.4598223750000017</v>
      </c>
      <c r="E1048521" s="2">
        <v>63.038974151250002</v>
      </c>
      <c r="F1048521" s="2">
        <v>1.0499388927625</v>
      </c>
      <c r="G1048521" s="2">
        <v>64.0889130440125</v>
      </c>
      <c r="H1048521" s="2">
        <v>2</v>
      </c>
      <c r="I1048521" s="2">
        <v>4.3917977584874999</v>
      </c>
      <c r="K1048521" s="2">
        <v>2.1310813665506454</v>
      </c>
      <c r="W1048521" s="2">
        <v>66.821303456890206</v>
      </c>
      <c r="X1048521" s="2">
        <v>-0.82130345689020601</v>
      </c>
      <c r="Y1048521" s="2">
        <v>63.008411717736998</v>
      </c>
      <c r="Z1048521" s="2">
        <v>1.0500352433371003</v>
      </c>
      <c r="AA1048521" s="2">
        <v>64.058446961074097</v>
      </c>
      <c r="AB1048521" s="2">
        <v>2</v>
      </c>
      <c r="AC1048521" s="2">
        <v>1.0602486562479685</v>
      </c>
      <c r="AE1048521" s="2">
        <v>0.67453936829980243</v>
      </c>
    </row>
    <row r="1048522" spans="3:31" x14ac:dyDescent="0.2">
      <c r="C1048522" s="2">
        <v>54.8701630440125</v>
      </c>
      <c r="D1048522" s="2">
        <v>1.1298369559874999</v>
      </c>
      <c r="E1048522" s="2">
        <v>64.100211413572382</v>
      </c>
      <c r="F1048522" s="2">
        <v>1.0500518764580986</v>
      </c>
      <c r="G1048522" s="2">
        <v>65.15026329003048</v>
      </c>
      <c r="H1048522" s="2">
        <v>3</v>
      </c>
      <c r="I1048522" s="2">
        <v>-9.2075646141357232</v>
      </c>
      <c r="K1048522" s="2">
        <v>1.2765315471150998</v>
      </c>
      <c r="W1048522" s="2">
        <v>55.918824935075733</v>
      </c>
      <c r="X1048522" s="2">
        <v>8.1175064924266849E-2</v>
      </c>
      <c r="Y1048522" s="2">
        <v>64.059234758465081</v>
      </c>
      <c r="Z1048522" s="2">
        <v>1.0500445424391416</v>
      </c>
      <c r="AA1048522" s="2">
        <v>65.10927930090422</v>
      </c>
      <c r="AB1048522" s="2">
        <v>3</v>
      </c>
      <c r="AC1048522" s="2">
        <v>0.87294720077659482</v>
      </c>
      <c r="AE1048522" s="2">
        <v>6.5893911654589382E-3</v>
      </c>
    </row>
    <row r="1048523" spans="3:31" x14ac:dyDescent="0.2">
      <c r="C1048523" s="2">
        <v>67.80651329003048</v>
      </c>
      <c r="D1048523" s="2">
        <v>-2.8065132900304803</v>
      </c>
      <c r="E1048523" s="2">
        <v>65.122198157130171</v>
      </c>
      <c r="F1048523" s="2">
        <v>1.0497712251290956</v>
      </c>
      <c r="G1048523" s="2">
        <v>66.171969382259263</v>
      </c>
      <c r="H1048523" s="2">
        <v>4</v>
      </c>
      <c r="I1048523" s="2">
        <v>2.628465518428698</v>
      </c>
      <c r="K1048523" s="2">
        <v>7.8765168471177107</v>
      </c>
      <c r="W1048523" s="2">
        <v>67.471465356785501</v>
      </c>
      <c r="X1048523" s="2">
        <v>-2.4714653567855009</v>
      </c>
      <c r="Y1048523" s="2">
        <v>65.085293930990531</v>
      </c>
      <c r="Z1048523" s="2">
        <v>1.0498060485405039</v>
      </c>
      <c r="AA1048523" s="2">
        <v>66.135099979531034</v>
      </c>
      <c r="AB1048523" s="2">
        <v>4</v>
      </c>
      <c r="AC1048523" s="2">
        <v>1.0358983774368757</v>
      </c>
      <c r="AE1048523" s="2">
        <v>6.1081410097908835</v>
      </c>
    </row>
    <row r="1048524" spans="3:31" x14ac:dyDescent="0.2">
      <c r="C1048524" s="2">
        <v>68.336622007259265</v>
      </c>
      <c r="D1048524" s="2">
        <v>-1.3366220072592654</v>
      </c>
      <c r="E1048524" s="2">
        <v>66.158603162186665</v>
      </c>
      <c r="F1048524" s="2">
        <v>1.0496375629283696</v>
      </c>
      <c r="G1048524" s="2">
        <v>67.208240725115033</v>
      </c>
      <c r="H1048524" s="2">
        <v>1</v>
      </c>
      <c r="I1048524" s="2">
        <v>2.1514200671281332</v>
      </c>
      <c r="K1048524" s="2">
        <v>1.7865583902897877</v>
      </c>
      <c r="W1048524" s="2">
        <v>68.158444538789695</v>
      </c>
      <c r="X1048524" s="2">
        <v>-1.1584445387896949</v>
      </c>
      <c r="Y1048524" s="2">
        <v>66.12385736967164</v>
      </c>
      <c r="Z1048524" s="2">
        <v>1.0496936430331423</v>
      </c>
      <c r="AA1048524" s="2">
        <v>67.173551012704777</v>
      </c>
      <c r="AB1048524" s="2">
        <v>1</v>
      </c>
      <c r="AC1048524" s="2">
        <v>1.0304179017479829</v>
      </c>
      <c r="AE1048524" s="2">
        <v>1.3419937494516689</v>
      </c>
    </row>
    <row r="1048525" spans="3:31" x14ac:dyDescent="0.2">
      <c r="C1048525" s="2">
        <v>71.600038483602532</v>
      </c>
      <c r="D1048525" s="2">
        <v>-0.60003848360253187</v>
      </c>
      <c r="E1048525" s="2">
        <v>67.202240340279005</v>
      </c>
      <c r="F1048525" s="2">
        <v>1.0495775590800094</v>
      </c>
      <c r="G1048525" s="2">
        <v>68.251817899359011</v>
      </c>
      <c r="H1048525" s="2">
        <v>2</v>
      </c>
      <c r="I1048525" s="2">
        <v>4.3858573774998346</v>
      </c>
      <c r="K1048525" s="2">
        <v>0.36004618180402592</v>
      </c>
      <c r="N1048525" s="7">
        <v>0.33570463939928646</v>
      </c>
      <c r="O1048525" s="9"/>
      <c r="Q1048525" s="8">
        <v>1.7407773610330152E-2</v>
      </c>
      <c r="W1048525" s="2">
        <v>71.220667196624603</v>
      </c>
      <c r="X1048525" s="2">
        <v>-0.22066719662460343</v>
      </c>
      <c r="Y1048525" s="2">
        <v>67.171409455541408</v>
      </c>
      <c r="Z1048525" s="2">
        <v>1.0496728302553733</v>
      </c>
      <c r="AA1048525" s="2">
        <v>68.221082285796783</v>
      </c>
      <c r="AB1048525" s="2">
        <v>2</v>
      </c>
      <c r="AC1048525" s="2">
        <v>1.0602156181686204</v>
      </c>
      <c r="AE1048525" s="2">
        <v>4.8694011666161392E-2</v>
      </c>
    </row>
    <row r="1048526" spans="3:31" x14ac:dyDescent="0.2">
      <c r="C1048526" s="2">
        <v>59.044253285223292</v>
      </c>
      <c r="D1048526" s="2">
        <v>-4.4253285223291527E-2</v>
      </c>
      <c r="E1048526" s="2">
        <v>68.251375366506778</v>
      </c>
      <c r="F1048526" s="2">
        <v>1.0495731337514871</v>
      </c>
      <c r="G1048526" s="2">
        <v>69.300948500258272</v>
      </c>
      <c r="H1048526" s="2">
        <v>3</v>
      </c>
      <c r="I1048526" s="2">
        <v>-9.2080027216594331</v>
      </c>
      <c r="K1048526" s="2">
        <v>1.9583532530539922E-3</v>
      </c>
      <c r="N1048526" s="7">
        <v>0.99</v>
      </c>
      <c r="O1048526" s="9"/>
      <c r="Q1048526" s="8">
        <v>0.99</v>
      </c>
      <c r="W1048526" s="2">
        <v>59.553402815336042</v>
      </c>
      <c r="X1048526" s="2">
        <v>-0.55340281533604241</v>
      </c>
      <c r="Y1048526" s="2">
        <v>68.215711556564969</v>
      </c>
      <c r="Z1048526" s="2">
        <v>1.049609435491653</v>
      </c>
      <c r="AA1048526" s="2">
        <v>69.265320992056616</v>
      </c>
      <c r="AB1048526" s="2">
        <v>3</v>
      </c>
      <c r="AC1048526" s="2">
        <v>0.87286563798200356</v>
      </c>
      <c r="AE1048526" s="2">
        <v>0.30625467602185785</v>
      </c>
    </row>
    <row r="1048527" spans="3:31" x14ac:dyDescent="0.2">
      <c r="C1048527" s="2">
        <v>71.92941401868697</v>
      </c>
      <c r="D1048527" s="2">
        <v>7.0585981313030288E-2</v>
      </c>
      <c r="E1048527" s="2">
        <v>69.301654360071396</v>
      </c>
      <c r="F1048527" s="2">
        <v>1.0495801923496184</v>
      </c>
      <c r="G1048527" s="2">
        <v>70.351234552421019</v>
      </c>
      <c r="H1048527" s="2">
        <v>4</v>
      </c>
      <c r="I1048527" s="2">
        <v>2.6291643196436971</v>
      </c>
      <c r="K1048527" s="2">
        <v>4.9823807579234608E-3</v>
      </c>
      <c r="N1048527" s="8">
        <v>6.2865254148527602E-2</v>
      </c>
      <c r="Q1048527" s="8">
        <v>0.01</v>
      </c>
      <c r="W1048527" s="2">
        <v>71.751833628315822</v>
      </c>
      <c r="X1048527" s="2">
        <v>0.24816637168417799</v>
      </c>
      <c r="Y1048527" s="2">
        <v>69.267729426473323</v>
      </c>
      <c r="Z1048527" s="2">
        <v>1.0496333921245709</v>
      </c>
      <c r="AA1048527" s="2">
        <v>70.3173628185979</v>
      </c>
      <c r="AB1048527" s="2">
        <v>4</v>
      </c>
      <c r="AC1048527" s="2">
        <v>1.0359343932904617</v>
      </c>
      <c r="AE1048527" s="2">
        <v>6.1586548034889575E-2</v>
      </c>
    </row>
    <row r="1048528" spans="3:31" x14ac:dyDescent="0.2">
      <c r="C1048528" s="2">
        <v>72.502654619549148</v>
      </c>
      <c r="D1048528" s="2">
        <v>0.4973453804508523</v>
      </c>
      <c r="E1048528" s="2">
        <v>70.356208006225529</v>
      </c>
      <c r="F1048528" s="2">
        <v>1.0496299268876634</v>
      </c>
      <c r="G1048528" s="2">
        <v>71.40583793311319</v>
      </c>
      <c r="H1048528" s="2">
        <v>1</v>
      </c>
      <c r="I1048528" s="2">
        <v>2.1563437863945967</v>
      </c>
      <c r="K1048528" s="2">
        <v>0.24735242745580302</v>
      </c>
      <c r="W1048528" s="2">
        <v>72.456269451991275</v>
      </c>
      <c r="X1048528" s="2">
        <v>0.54373054800872467</v>
      </c>
      <c r="Y1048528" s="2">
        <v>70.322639679263403</v>
      </c>
      <c r="Z1048528" s="2">
        <v>1.0496861600886256</v>
      </c>
      <c r="AA1048528" s="2">
        <v>71.37232583935203</v>
      </c>
      <c r="AB1048528" s="2">
        <v>1</v>
      </c>
      <c r="AC1048528" s="2">
        <v>1.0304956137282926</v>
      </c>
      <c r="AE1048528" s="2">
        <v>0.29564290883786803</v>
      </c>
    </row>
    <row r="1048529" spans="3:31" x14ac:dyDescent="0.2">
      <c r="C1048529" s="2">
        <v>75.791695310613022</v>
      </c>
      <c r="D1048529" s="2">
        <v>1.2083046893869778</v>
      </c>
      <c r="E1048529" s="2">
        <v>71.417920980007054</v>
      </c>
      <c r="F1048529" s="2">
        <v>1.0497507573566021</v>
      </c>
      <c r="G1048529" s="2">
        <v>72.467671737363659</v>
      </c>
      <c r="H1048529" s="2">
        <v>2</v>
      </c>
      <c r="I1048529" s="2">
        <v>4.3978195939247655</v>
      </c>
      <c r="K1048529" s="2">
        <v>1.4600002223945607</v>
      </c>
      <c r="W1048529" s="2">
        <v>75.670054559900819</v>
      </c>
      <c r="X1048529" s="2">
        <v>1.3299454400991806</v>
      </c>
      <c r="Y1048529" s="2">
        <v>71.385232851484815</v>
      </c>
      <c r="Z1048529" s="2">
        <v>1.0498116011231953</v>
      </c>
      <c r="AA1048529" s="2">
        <v>72.435044452608011</v>
      </c>
      <c r="AB1048529" s="2">
        <v>2</v>
      </c>
      <c r="AC1048529" s="2">
        <v>1.0604028474864764</v>
      </c>
      <c r="AE1048529" s="2">
        <v>1.7687548736406031</v>
      </c>
    </row>
    <row r="1048530" spans="3:31" x14ac:dyDescent="0.2">
      <c r="C1048530" s="2">
        <v>63.259669015704226</v>
      </c>
      <c r="D1048530" s="2">
        <v>-1.2596690157042261</v>
      </c>
      <c r="E1048530" s="2">
        <v>72.45507504720662</v>
      </c>
      <c r="F1048530" s="2">
        <v>1.0496247904550315</v>
      </c>
      <c r="G1048530" s="2">
        <v>73.504699837661647</v>
      </c>
      <c r="H1048530" s="2">
        <v>3</v>
      </c>
      <c r="I1048530" s="2">
        <v>-9.2204734449149051</v>
      </c>
      <c r="K1048530" s="2">
        <v>1.5867660291252537</v>
      </c>
      <c r="W1048530" s="2">
        <v>63.226061288380478</v>
      </c>
      <c r="X1048530" s="2">
        <v>-1.2260612883804782</v>
      </c>
      <c r="Y1048530" s="2">
        <v>72.423145627703221</v>
      </c>
      <c r="Z1048530" s="2">
        <v>1.0496711372035461</v>
      </c>
      <c r="AA1048530" s="2">
        <v>73.472816764906767</v>
      </c>
      <c r="AB1048530" s="2">
        <v>3</v>
      </c>
      <c r="AC1048530" s="2">
        <v>0.87269560272022584</v>
      </c>
      <c r="AE1048530" s="2">
        <v>1.5032262828651981</v>
      </c>
    </row>
    <row r="1048531" spans="3:31" x14ac:dyDescent="0.2">
      <c r="C1048531" s="2">
        <v>76.133864157305339</v>
      </c>
      <c r="D1048531" s="2">
        <v>-0.1338641573053394</v>
      </c>
      <c r="E1048531" s="2">
        <v>73.503361196088591</v>
      </c>
      <c r="F1048531" s="2">
        <v>1.049611404039301</v>
      </c>
      <c r="G1048531" s="2">
        <v>74.552972600127887</v>
      </c>
      <c r="H1048531" s="2">
        <v>4</v>
      </c>
      <c r="I1048531" s="2">
        <v>2.6278390644863743</v>
      </c>
      <c r="K1048531" s="2">
        <v>1.7919612611068652E-2</v>
      </c>
      <c r="W1048531" s="2">
        <v>76.113017858694946</v>
      </c>
      <c r="X1048531" s="2">
        <v>-0.11301785869494552</v>
      </c>
      <c r="Y1048531" s="2">
        <v>73.471719935796784</v>
      </c>
      <c r="Z1048531" s="2">
        <v>1.0496602274529454</v>
      </c>
      <c r="AA1048531" s="2">
        <v>74.521380163249731</v>
      </c>
      <c r="AB1048531" s="2">
        <v>4</v>
      </c>
      <c r="AC1048531" s="2">
        <v>1.0359189441299566</v>
      </c>
      <c r="AE1048531" s="2">
        <v>1.2773036383990672E-2</v>
      </c>
    </row>
    <row r="1048532" spans="3:31" x14ac:dyDescent="0.2">
      <c r="C1048532" s="2">
        <v>76.709316386522488</v>
      </c>
      <c r="D1048532" s="2">
        <v>-0.70931638652248807</v>
      </c>
      <c r="E1048532" s="2">
        <v>74.545879436262666</v>
      </c>
      <c r="F1048532" s="2">
        <v>1.0495404724006487</v>
      </c>
      <c r="G1048532" s="2">
        <v>75.595419908663317</v>
      </c>
      <c r="H1048532" s="2">
        <v>1</v>
      </c>
      <c r="I1048532" s="2">
        <v>2.149321554168024</v>
      </c>
      <c r="K1048532" s="2">
        <v>0.50312973618931967</v>
      </c>
      <c r="W1048532" s="2">
        <v>76.793955387207433</v>
      </c>
      <c r="X1048532" s="2">
        <v>-0.79395538720743275</v>
      </c>
      <c r="Y1048532" s="2">
        <v>74.513674890908021</v>
      </c>
      <c r="Z1048532" s="2">
        <v>1.0495831814785006</v>
      </c>
      <c r="AA1048532" s="2">
        <v>75.563258072386517</v>
      </c>
      <c r="AB1048532" s="2">
        <v>1</v>
      </c>
      <c r="AC1048532" s="2">
        <v>1.0303886316358599</v>
      </c>
      <c r="AE1048532" s="2">
        <v>0.63036515687570449</v>
      </c>
    </row>
    <row r="1048533" spans="3:31" x14ac:dyDescent="0.2">
      <c r="C1048533" s="2">
        <v>79.993239502588082</v>
      </c>
      <c r="D1048533" s="2">
        <v>6.7604974119177541E-3</v>
      </c>
      <c r="E1048533" s="2">
        <v>75.595487513637437</v>
      </c>
      <c r="F1048533" s="2">
        <v>1.04954114845039</v>
      </c>
      <c r="G1048533" s="2">
        <v>76.645028662087825</v>
      </c>
      <c r="H1048533" s="2">
        <v>2</v>
      </c>
      <c r="I1048533" s="2">
        <v>4.3978865228491433</v>
      </c>
      <c r="K1048533" s="2">
        <v>4.5704325256546653E-5</v>
      </c>
      <c r="W1048533" s="2">
        <v>80.127494025314135</v>
      </c>
      <c r="X1048533" s="2">
        <v>-0.12749402531413523</v>
      </c>
      <c r="Y1048533" s="2">
        <v>75.562020753259006</v>
      </c>
      <c r="Z1048533" s="2">
        <v>1.0495711583096061</v>
      </c>
      <c r="AA1048533" s="2">
        <v>76.61159191156861</v>
      </c>
      <c r="AB1048533" s="2">
        <v>2</v>
      </c>
      <c r="AC1048533" s="2">
        <v>1.0603859084366649</v>
      </c>
      <c r="AE1048533" s="2">
        <v>1.6254726490801355E-2</v>
      </c>
    </row>
    <row r="1048534" spans="3:31" x14ac:dyDescent="0.2">
      <c r="C1048534" s="2">
        <v>67.424555217172923</v>
      </c>
      <c r="D1048534" s="2">
        <v>-1.424555217172923</v>
      </c>
      <c r="E1048534" s="2">
        <v>76.630783109916095</v>
      </c>
      <c r="F1048534" s="2">
        <v>1.0493986929286727</v>
      </c>
      <c r="G1048534" s="2">
        <v>77.680181802844771</v>
      </c>
      <c r="H1048534" s="2">
        <v>3</v>
      </c>
      <c r="I1048534" s="2">
        <v>-9.2345765415649161</v>
      </c>
      <c r="K1048534" s="2">
        <v>2.029357566774594</v>
      </c>
      <c r="W1048534" s="2">
        <v>66.858599378622344</v>
      </c>
      <c r="X1048534" s="2">
        <v>-0.85859937862234403</v>
      </c>
      <c r="Y1048534" s="2">
        <v>76.603259274557388</v>
      </c>
      <c r="Z1048534" s="2">
        <v>1.0494727735605658</v>
      </c>
      <c r="AA1048534" s="2">
        <v>77.652732048117954</v>
      </c>
      <c r="AB1048534" s="2">
        <v>3</v>
      </c>
      <c r="AC1048534" s="2">
        <v>0.87258311057452054</v>
      </c>
      <c r="AE1048534" s="2">
        <v>0.73719289297067525</v>
      </c>
    </row>
    <row r="1048535" spans="3:31" x14ac:dyDescent="0.2">
      <c r="C1048535" s="2">
        <v>80.308020867331152</v>
      </c>
      <c r="D1048535" s="2">
        <v>1.6919791326688483</v>
      </c>
      <c r="E1048535" s="2">
        <v>77.697101594171457</v>
      </c>
      <c r="F1048535" s="2">
        <v>1.0495678908419397</v>
      </c>
      <c r="G1048535" s="2">
        <v>78.746669485013399</v>
      </c>
      <c r="H1048535" s="2">
        <v>4</v>
      </c>
      <c r="I1048535" s="2">
        <v>2.6445896578997958</v>
      </c>
      <c r="K1048535" s="2">
        <v>2.8627933853868281</v>
      </c>
      <c r="W1048535" s="2">
        <v>80.441936192092797</v>
      </c>
      <c r="X1048535" s="2">
        <v>1.5580638079072031</v>
      </c>
      <c r="Y1048535" s="2">
        <v>77.667852930423336</v>
      </c>
      <c r="Z1048535" s="2">
        <v>1.0496231775875156</v>
      </c>
      <c r="AA1048535" s="2">
        <v>78.717476108010857</v>
      </c>
      <c r="AB1048535" s="2">
        <v>4</v>
      </c>
      <c r="AC1048535" s="2">
        <v>1.0361203041222644</v>
      </c>
      <c r="AE1048535" s="2">
        <v>2.4275628295102938</v>
      </c>
    </row>
    <row r="1048536" spans="3:31" x14ac:dyDescent="0.2">
      <c r="C1048536" s="2">
        <v>80.895991039181425</v>
      </c>
      <c r="D1048536" s="2">
        <v>1.1040089608185752</v>
      </c>
      <c r="E1048536" s="2">
        <v>78.757709574621586</v>
      </c>
      <c r="F1048536" s="2">
        <v>1.0496782917380216</v>
      </c>
      <c r="G1048536" s="2">
        <v>79.807387866359605</v>
      </c>
      <c r="H1048536" s="2">
        <v>1</v>
      </c>
      <c r="I1048536" s="2">
        <v>2.1602512428801277</v>
      </c>
      <c r="K1048536" s="2">
        <v>1.2188357855677103</v>
      </c>
      <c r="W1048536" s="2">
        <v>81.109592492761806</v>
      </c>
      <c r="X1048536" s="2">
        <v>0.89040750723819428</v>
      </c>
      <c r="Y1048536" s="2">
        <v>78.726117440318589</v>
      </c>
      <c r="Z1048536" s="2">
        <v>1.0497095923129793</v>
      </c>
      <c r="AA1048536" s="2">
        <v>79.775827032631568</v>
      </c>
      <c r="AB1048536" s="2">
        <v>1</v>
      </c>
      <c r="AC1048536" s="2">
        <v>1.0305021281983251</v>
      </c>
      <c r="AE1048536" s="2">
        <v>0.79282552894613501</v>
      </c>
    </row>
    <row r="1048537" spans="3:31" x14ac:dyDescent="0.2">
      <c r="C1048537" s="2">
        <v>84.205274389208753</v>
      </c>
      <c r="D1048537" s="2">
        <v>0.79472561079124659</v>
      </c>
      <c r="E1048537" s="2">
        <v>79.815335122467516</v>
      </c>
      <c r="F1048537" s="2">
        <v>1.0497577642991007</v>
      </c>
      <c r="G1048537" s="2">
        <v>80.865092886766618</v>
      </c>
      <c r="H1048537" s="2">
        <v>2</v>
      </c>
      <c r="I1048537" s="2">
        <v>4.405754306395977</v>
      </c>
      <c r="K1048537" s="2">
        <v>0.63158879644751997</v>
      </c>
      <c r="W1048537" s="2">
        <v>84.593162819283279</v>
      </c>
      <c r="X1048537" s="2">
        <v>0.40683718071672104</v>
      </c>
      <c r="Y1048537" s="2">
        <v>79.779775354321515</v>
      </c>
      <c r="Z1048537" s="2">
        <v>1.0497479592110568</v>
      </c>
      <c r="AA1048537" s="2">
        <v>80.829523313532576</v>
      </c>
      <c r="AB1048537" s="2">
        <v>2</v>
      </c>
      <c r="AC1048537" s="2">
        <v>1.0604370691977953</v>
      </c>
      <c r="AE1048537" s="2">
        <v>0.16551649161352994</v>
      </c>
    </row>
    <row r="1048538" spans="3:31" x14ac:dyDescent="0.2">
      <c r="C1048538" s="2">
        <v>71.630516345201698</v>
      </c>
      <c r="D1048538" s="2">
        <v>-0.63051634520169841</v>
      </c>
      <c r="E1048538" s="2">
        <v>80.858787723314606</v>
      </c>
      <c r="F1048538" s="2">
        <v>1.0496947126645806</v>
      </c>
      <c r="G1048538" s="2">
        <v>81.908482435979181</v>
      </c>
      <c r="H1048538" s="2">
        <v>3</v>
      </c>
      <c r="I1048538" s="2">
        <v>-9.2408186533824122</v>
      </c>
      <c r="K1048538" s="2">
        <v>0.39755086156650732</v>
      </c>
      <c r="W1048538" s="2">
        <v>70.530476879177982</v>
      </c>
      <c r="X1048538" s="2">
        <v>0.46952312082201786</v>
      </c>
      <c r="Y1048538" s="2">
        <v>80.834079997163613</v>
      </c>
      <c r="Z1048538" s="2">
        <v>1.0498017676237033</v>
      </c>
      <c r="AA1048538" s="2">
        <v>81.883881764787319</v>
      </c>
      <c r="AB1048538" s="2">
        <v>3</v>
      </c>
      <c r="AC1048538" s="2">
        <v>0.8726413744499889</v>
      </c>
      <c r="AE1048538" s="2">
        <v>0.22045196098644718</v>
      </c>
    </row>
    <row r="1048539" spans="3:31" x14ac:dyDescent="0.2">
      <c r="C1048539" s="2">
        <v>84.553072093878981</v>
      </c>
      <c r="D1048539" s="2">
        <v>0.44692790612101874</v>
      </c>
      <c r="E1048539" s="2">
        <v>81.912951715040393</v>
      </c>
      <c r="F1048539" s="2">
        <v>1.0497394054551927</v>
      </c>
      <c r="G1048539" s="2">
        <v>82.962691120495592</v>
      </c>
      <c r="H1048539" s="2">
        <v>4</v>
      </c>
      <c r="I1048539" s="2">
        <v>2.6490142441703939</v>
      </c>
      <c r="K1048539" s="2">
        <v>0.19974455326971813</v>
      </c>
      <c r="W1048539" s="2">
        <v>84.841552476842978</v>
      </c>
      <c r="X1048539" s="2">
        <v>0.15844752315702237</v>
      </c>
      <c r="Y1048539" s="2">
        <v>81.885419485089329</v>
      </c>
      <c r="Z1048539" s="2">
        <v>1.049817060010362</v>
      </c>
      <c r="AA1048539" s="2">
        <v>82.935236545099684</v>
      </c>
      <c r="AB1048539" s="2">
        <v>4</v>
      </c>
      <c r="AC1048539" s="2">
        <v>1.0361397096809015</v>
      </c>
      <c r="AE1048539" s="2">
        <v>2.5105617594595141E-2</v>
      </c>
    </row>
    <row r="1048540" spans="3:31" x14ac:dyDescent="0.2">
      <c r="C1048540" s="2">
        <v>85.122942363375714</v>
      </c>
      <c r="D1048540" s="2">
        <v>-0.12294236337571363</v>
      </c>
      <c r="E1048540" s="2">
        <v>82.961461696861832</v>
      </c>
      <c r="F1048540" s="2">
        <v>1.0497271112188551</v>
      </c>
      <c r="G1048540" s="2">
        <v>84.011188808080689</v>
      </c>
      <c r="H1048540" s="2">
        <v>1</v>
      </c>
      <c r="I1048540" s="2">
        <v>2.1590341134827082</v>
      </c>
      <c r="K1048540" s="2">
        <v>1.5114824712406012E-2</v>
      </c>
      <c r="W1048540" s="2">
        <v>85.464937762356726</v>
      </c>
      <c r="X1048540" s="2">
        <v>-0.46493776235672613</v>
      </c>
      <c r="Y1048540" s="2">
        <v>82.930724361998941</v>
      </c>
      <c r="Z1048540" s="2">
        <v>1.0497719424167506</v>
      </c>
      <c r="AA1048540" s="2">
        <v>83.980496304415695</v>
      </c>
      <c r="AB1048540" s="2">
        <v>1</v>
      </c>
      <c r="AC1048540" s="2">
        <v>1.0304459169231521</v>
      </c>
      <c r="AE1048540" s="2">
        <v>0.21616712286527953</v>
      </c>
    </row>
    <row r="1048541" spans="3:31" x14ac:dyDescent="0.2">
      <c r="C1048541" s="2">
        <v>88.416943114476666</v>
      </c>
      <c r="D1048541" s="2">
        <v>0.58305688552333379</v>
      </c>
      <c r="E1048541" s="2">
        <v>84.01701937693592</v>
      </c>
      <c r="F1048541" s="2">
        <v>1.0497854169074075</v>
      </c>
      <c r="G1048541" s="2">
        <v>85.066804793843332</v>
      </c>
      <c r="H1048541" s="2">
        <v>2</v>
      </c>
      <c r="I1048541" s="2">
        <v>4.4115265695626578</v>
      </c>
      <c r="K1048541" s="2">
        <v>0.33995533175616999</v>
      </c>
      <c r="W1048541" s="2">
        <v>89.056031370830866</v>
      </c>
      <c r="X1048541" s="2">
        <v>-5.6031370830865512E-2</v>
      </c>
      <c r="Y1048541" s="2">
        <v>83.979952524527192</v>
      </c>
      <c r="Z1048541" s="2">
        <v>1.0497666586170364</v>
      </c>
      <c r="AA1048541" s="2">
        <v>85.029719183144223</v>
      </c>
      <c r="AB1048541" s="2">
        <v>2</v>
      </c>
      <c r="AC1048541" s="2">
        <v>1.0604303803550836</v>
      </c>
      <c r="AE1048541" s="2">
        <v>3.1395145171859667E-3</v>
      </c>
    </row>
    <row r="1048542" spans="3:31" x14ac:dyDescent="0.2">
      <c r="C1048542" s="2">
        <v>75.825986140460913</v>
      </c>
      <c r="D1048542" s="2">
        <v>-2.8259861404609126</v>
      </c>
      <c r="E1048542" s="2">
        <v>85.038544932438725</v>
      </c>
      <c r="F1048542" s="2">
        <v>1.0495028182933615</v>
      </c>
      <c r="G1048542" s="2">
        <v>86.088047750732088</v>
      </c>
      <c r="H1048542" s="2">
        <v>3</v>
      </c>
      <c r="I1048542" s="2">
        <v>-9.2687959161729747</v>
      </c>
      <c r="K1048542" s="2">
        <v>7.9861976660771647</v>
      </c>
      <c r="W1048542" s="2">
        <v>74.200451017075565</v>
      </c>
      <c r="X1048542" s="2">
        <v>-1.2004510170755651</v>
      </c>
      <c r="Y1048542" s="2">
        <v>85.018068903835726</v>
      </c>
      <c r="Z1048542" s="2">
        <v>1.0496290933981247</v>
      </c>
      <c r="AA1048542" s="2">
        <v>86.06769799723385</v>
      </c>
      <c r="AB1048542" s="2">
        <v>3</v>
      </c>
      <c r="AC1048542" s="2">
        <v>0.8724998589488272</v>
      </c>
      <c r="AE1048542" s="2">
        <v>1.4410826443977587</v>
      </c>
    </row>
    <row r="1048543" spans="3:31" x14ac:dyDescent="0.2">
      <c r="C1048543" s="2">
        <v>88.737061994902476</v>
      </c>
      <c r="D1048543" s="2">
        <v>0.2629380050975243</v>
      </c>
      <c r="E1048543" s="2">
        <v>86.090677130783064</v>
      </c>
      <c r="F1048543" s="2">
        <v>1.0495291120938712</v>
      </c>
      <c r="G1048543" s="2">
        <v>87.140206242876928</v>
      </c>
      <c r="H1048543" s="2">
        <v>4</v>
      </c>
      <c r="I1048543" s="2">
        <v>2.6516173304208595</v>
      </c>
      <c r="K1048543" s="2">
        <v>6.9136394524665717E-2</v>
      </c>
      <c r="W1048543" s="2">
        <v>89.178159615757394</v>
      </c>
      <c r="X1048543" s="2">
        <v>-0.17815961575739436</v>
      </c>
      <c r="Y1048543" s="2">
        <v>86.065968972679286</v>
      </c>
      <c r="Z1048543" s="2">
        <v>1.0496118988427869</v>
      </c>
      <c r="AA1048543" s="2">
        <v>87.11558087152207</v>
      </c>
      <c r="AB1048543" s="2">
        <v>4</v>
      </c>
      <c r="AC1048543" s="2">
        <v>1.0361189637357309</v>
      </c>
      <c r="AE1048543" s="2">
        <v>3.17408486868224E-2</v>
      </c>
    </row>
    <row r="1048544" spans="3:31" x14ac:dyDescent="0.2">
      <c r="C1048544" s="2">
        <v>89.299240356359633</v>
      </c>
      <c r="D1048544" s="2">
        <v>0.70075964364036736</v>
      </c>
      <c r="E1048544" s="2">
        <v>87.147213839313338</v>
      </c>
      <c r="F1048544" s="2">
        <v>1.0495991880582354</v>
      </c>
      <c r="G1048544" s="2">
        <v>88.196813027371576</v>
      </c>
      <c r="H1048544" s="2">
        <v>1</v>
      </c>
      <c r="I1048544" s="2">
        <v>2.1659716339547477</v>
      </c>
      <c r="K1048544" s="2">
        <v>0.49106407815497466</v>
      </c>
      <c r="W1048544" s="2">
        <v>89.767894609448575</v>
      </c>
      <c r="X1048544" s="2">
        <v>0.23210539055142476</v>
      </c>
      <c r="Y1048544" s="2">
        <v>87.117833435425524</v>
      </c>
      <c r="Z1048544" s="2">
        <v>1.0496344235951043</v>
      </c>
      <c r="AA1048544" s="2">
        <v>88.167467859020633</v>
      </c>
      <c r="AB1048544" s="2">
        <v>1</v>
      </c>
      <c r="AC1048544" s="2">
        <v>1.0304726155520514</v>
      </c>
      <c r="AE1048544" s="2">
        <v>5.3872912323029418E-2</v>
      </c>
    </row>
    <row r="1048545" spans="3:31" x14ac:dyDescent="0.2">
      <c r="C1048545" s="2">
        <v>92.608339596934229</v>
      </c>
      <c r="D1048545" s="2">
        <v>-12.608339596934229</v>
      </c>
      <c r="E1048545" s="2">
        <v>88.07072963140223</v>
      </c>
      <c r="F1048545" s="2">
        <v>1.048338354098542</v>
      </c>
      <c r="G1048545" s="2">
        <v>89.119067985500777</v>
      </c>
      <c r="H1048545" s="2">
        <v>2</v>
      </c>
      <c r="I1048545" s="2">
        <v>4.2867040075530092</v>
      </c>
      <c r="K1048545" s="2">
        <v>158.9702273916196</v>
      </c>
      <c r="W1048545" s="2">
        <v>93.495461476685861</v>
      </c>
      <c r="X1048545" s="2">
        <v>-13.495461476685861</v>
      </c>
      <c r="Y1048545" s="2">
        <v>88.036495504993709</v>
      </c>
      <c r="Z1048545" s="2">
        <v>1.0483617835683099</v>
      </c>
      <c r="AA1048545" s="2">
        <v>89.08485728856202</v>
      </c>
      <c r="AB1048545" s="2">
        <v>2</v>
      </c>
      <c r="AC1048545" s="2">
        <v>1.0588967670482488</v>
      </c>
      <c r="AE1048545" s="2">
        <v>182.12748046871212</v>
      </c>
    </row>
    <row r="1048546" spans="3:31" x14ac:dyDescent="0.2">
      <c r="C1048546" s="2">
        <v>79.850272069327801</v>
      </c>
      <c r="D1048546" s="2">
        <v>-1.8502720693278008</v>
      </c>
      <c r="E1048546" s="2">
        <v>89.1005652648075</v>
      </c>
      <c r="F1048546" s="2">
        <v>1.0481533268916092</v>
      </c>
      <c r="G1048546" s="2">
        <v>90.148718591699108</v>
      </c>
      <c r="H1048546" s="2">
        <v>3</v>
      </c>
      <c r="I1048546" s="2">
        <v>-9.2871136096593201</v>
      </c>
      <c r="K1048546" s="2">
        <v>3.4235067305345819</v>
      </c>
      <c r="W1048546" s="2">
        <v>77.72652541874676</v>
      </c>
      <c r="X1048546" s="2">
        <v>0.27347458125323953</v>
      </c>
      <c r="Y1048546" s="2">
        <v>89.08751133709049</v>
      </c>
      <c r="Z1048546" s="2">
        <v>1.0483931273649247</v>
      </c>
      <c r="AA1048546" s="2">
        <v>90.135904464455422</v>
      </c>
      <c r="AB1048546" s="2">
        <v>3</v>
      </c>
      <c r="AC1048546" s="2">
        <v>0.87253061208522675</v>
      </c>
      <c r="AE1048546" s="2">
        <v>7.4788346591634719E-2</v>
      </c>
    </row>
    <row r="1048547" spans="3:31" x14ac:dyDescent="0.2">
      <c r="C1048547" s="2">
        <v>92.80033592211997</v>
      </c>
      <c r="D1048547" s="2">
        <v>3.1996640778800298</v>
      </c>
      <c r="E1048547" s="2">
        <v>90.180715232477908</v>
      </c>
      <c r="F1048547" s="2">
        <v>1.0484732932993972</v>
      </c>
      <c r="G1048547" s="2">
        <v>91.229188525777303</v>
      </c>
      <c r="H1048547" s="2">
        <v>4</v>
      </c>
      <c r="I1048547" s="2">
        <v>2.6832940047918719</v>
      </c>
      <c r="K1048547" s="2">
        <v>10.237850211275861</v>
      </c>
      <c r="W1048547" s="2">
        <v>93.391519929094386</v>
      </c>
      <c r="X1048547" s="2">
        <v>2.608480070905614</v>
      </c>
      <c r="Y1048547" s="2">
        <v>90.161219551005743</v>
      </c>
      <c r="Z1048547" s="2">
        <v>1.0486448822465746</v>
      </c>
      <c r="AA1048547" s="2">
        <v>91.209864433252321</v>
      </c>
      <c r="AB1048547" s="2">
        <v>4</v>
      </c>
      <c r="AC1048547" s="2">
        <v>1.0364088354844685</v>
      </c>
      <c r="AE1048547" s="2">
        <v>6.8041682803117567</v>
      </c>
    </row>
    <row r="1048548" spans="3:31" x14ac:dyDescent="0.2">
      <c r="C1048548" s="2">
        <v>93.395160159732058</v>
      </c>
      <c r="D1048548" s="2">
        <v>2.6048398402679425</v>
      </c>
      <c r="E1048548" s="2">
        <v>91.255236924179982</v>
      </c>
      <c r="F1048548" s="2">
        <v>1.048733777283424</v>
      </c>
      <c r="G1048548" s="2">
        <v>92.303970701463413</v>
      </c>
      <c r="H1048548" s="2">
        <v>1</v>
      </c>
      <c r="I1048548" s="2">
        <v>2.1917595483734003</v>
      </c>
      <c r="K1048548" s="2">
        <v>6.7851905934471199</v>
      </c>
      <c r="W1048548" s="2">
        <v>93.989267566681548</v>
      </c>
      <c r="X1048548" s="2">
        <v>2.0107324333184522</v>
      </c>
      <c r="Y1048548" s="2">
        <v>91.229378427684082</v>
      </c>
      <c r="Z1048548" s="2">
        <v>1.0488400094535446</v>
      </c>
      <c r="AA1048548" s="2">
        <v>92.278218437137625</v>
      </c>
      <c r="AB1048548" s="2">
        <v>1</v>
      </c>
      <c r="AC1048548" s="2">
        <v>1.0306934006211641</v>
      </c>
      <c r="AE1048548" s="2">
        <v>4.0430449183987438</v>
      </c>
    </row>
    <row r="1048549" spans="3:31" x14ac:dyDescent="0.2">
      <c r="C1048549" s="2">
        <v>96.590674709016426</v>
      </c>
      <c r="D1048549" s="2">
        <v>4.4093252909835741</v>
      </c>
      <c r="E1048549" s="2">
        <v>92.348063954373245</v>
      </c>
      <c r="F1048549" s="2">
        <v>1.0491747098125224</v>
      </c>
      <c r="G1048549" s="2">
        <v>93.397238664185764</v>
      </c>
      <c r="H1048549" s="2">
        <v>2</v>
      </c>
      <c r="I1048549" s="2">
        <v>4.3303563279337469</v>
      </c>
      <c r="K1048549" s="2">
        <v>19.442149521707378</v>
      </c>
      <c r="W1048549" s="2">
        <v>97.713107172057136</v>
      </c>
      <c r="X1048549" s="2">
        <v>3.2868928279428644</v>
      </c>
      <c r="Y1048549" s="2">
        <v>92.310117464218223</v>
      </c>
      <c r="Z1048549" s="2">
        <v>1.0491504167501033</v>
      </c>
      <c r="AA1048549" s="2">
        <v>93.359267880968332</v>
      </c>
      <c r="AB1048549" s="2">
        <v>2</v>
      </c>
      <c r="AC1048549" s="2">
        <v>1.0592534530145181</v>
      </c>
      <c r="AE1048549" s="2">
        <v>10.80366446238224</v>
      </c>
    </row>
    <row r="1048550" spans="3:31" x14ac:dyDescent="0.2">
      <c r="C1048550" s="2">
        <v>84.110125054526449</v>
      </c>
      <c r="D1048550" s="2">
        <v>-1.1101250545264492</v>
      </c>
      <c r="E1048550" s="2">
        <v>93.386137413640498</v>
      </c>
      <c r="F1048550" s="2">
        <v>1.0490636973070697</v>
      </c>
      <c r="G1048550" s="2">
        <v>94.435201110947574</v>
      </c>
      <c r="H1048550" s="2">
        <v>3</v>
      </c>
      <c r="I1048550" s="2">
        <v>-9.2981038476991316</v>
      </c>
      <c r="K1048550" s="2">
        <v>1.2323776366873518</v>
      </c>
      <c r="W1048550" s="2">
        <v>81.458819148009951</v>
      </c>
      <c r="X1048550" s="2">
        <v>1.541180851990049</v>
      </c>
      <c r="Y1048550" s="2">
        <v>93.374224915562152</v>
      </c>
      <c r="Z1048550" s="2">
        <v>1.04932705019203</v>
      </c>
      <c r="AA1048550" s="2">
        <v>94.423551965754186</v>
      </c>
      <c r="AB1048550" s="2">
        <v>3</v>
      </c>
      <c r="AC1048550" s="2">
        <v>0.8726958993890872</v>
      </c>
      <c r="AE1048550" s="2">
        <v>2.3752384185407731</v>
      </c>
    </row>
    <row r="1048551" spans="3:31" x14ac:dyDescent="0.2">
      <c r="C1048551" s="2">
        <v>97.118495115739449</v>
      </c>
      <c r="D1048551" s="2">
        <v>4.8815048842605506</v>
      </c>
      <c r="E1048551" s="2">
        <v>94.484016159790173</v>
      </c>
      <c r="F1048551" s="2">
        <v>1.0495518477954957</v>
      </c>
      <c r="G1048551" s="2">
        <v>95.533568007585671</v>
      </c>
      <c r="H1048551" s="2">
        <v>4</v>
      </c>
      <c r="I1048551" s="2">
        <v>2.7316209031460512</v>
      </c>
      <c r="K1048551" s="2">
        <v>23.829089935059613</v>
      </c>
      <c r="W1048551" s="2">
        <v>97.861403535134485</v>
      </c>
      <c r="X1048551" s="2">
        <v>4.1385964648655147</v>
      </c>
      <c r="Y1048551" s="2">
        <v>94.463716707234667</v>
      </c>
      <c r="Z1048551" s="2">
        <v>1.0497263710317575</v>
      </c>
      <c r="AA1048551" s="2">
        <v>95.51344307826642</v>
      </c>
      <c r="AB1048551" s="2">
        <v>4</v>
      </c>
      <c r="AC1048551" s="2">
        <v>1.0368476300772935</v>
      </c>
      <c r="AE1048551" s="2">
        <v>17.127980698997334</v>
      </c>
    </row>
    <row r="1048552" spans="3:31" x14ac:dyDescent="0.2">
      <c r="J1048552" s="2" t="s">
        <v>13</v>
      </c>
      <c r="K1048552" s="2">
        <v>8.0667186445643519</v>
      </c>
      <c r="AD1048552" s="2" t="s">
        <v>13</v>
      </c>
      <c r="AE1048552" s="2">
        <v>7.612322171223151</v>
      </c>
    </row>
  </sheetData>
  <mergeCells count="16">
    <mergeCell ref="A1:Y1"/>
    <mergeCell ref="N48:R49"/>
    <mergeCell ref="N51:P51"/>
    <mergeCell ref="Q51:R51"/>
    <mergeCell ref="M11:P12"/>
    <mergeCell ref="M13:P13"/>
    <mergeCell ref="AG13:AJ13"/>
    <mergeCell ref="AG11:AJ12"/>
    <mergeCell ref="Q53:R53"/>
    <mergeCell ref="N53:P53"/>
    <mergeCell ref="A2:G2"/>
    <mergeCell ref="A4:K4"/>
    <mergeCell ref="U4:AE4"/>
    <mergeCell ref="T49:X52"/>
    <mergeCell ref="Z49:AD49"/>
    <mergeCell ref="Z53:AD53"/>
  </mergeCells>
  <conditionalFormatting sqref="A61:XFD1048576 A54:Z60 AD54:XFD60 AA54:AC59 A1:XFD53">
    <cfRule type="expression" dxfId="12" priority="16">
      <formula>1</formula>
    </cfRule>
  </conditionalFormatting>
  <conditionalFormatting sqref="C6:D13 E6:G12 H6:K9 J10:K13 J14:J45 W6:X13 Y6:AA12 AB6:AE9 AD10:AE13 AD14:AD45 J5 AD5">
    <cfRule type="expression" dxfId="11" priority="15">
      <formula>2</formula>
    </cfRule>
  </conditionalFormatting>
  <conditionalFormatting sqref="AE14:AE46 H2 N7:N9 AH7:AH9 K14:K46 AC14:AC45 I14:I45 C14:G45 W14:AA45">
    <cfRule type="expression" dxfId="10" priority="14">
      <formula>2</formula>
    </cfRule>
  </conditionalFormatting>
  <conditionalFormatting sqref="A1 M11 AG11 U4 A4 N48 Z49 Z53 T49">
    <cfRule type="expression" dxfId="9" priority="13">
      <formula>2</formula>
    </cfRule>
  </conditionalFormatting>
  <conditionalFormatting sqref="A2:G2 M13:P13 AG13:AJ13 N51 N53 I10:I13 AC10:AC13">
    <cfRule type="expression" dxfId="8" priority="6">
      <formula>2</formula>
    </cfRule>
  </conditionalFormatting>
  <conditionalFormatting sqref="K14:K46 AE14:AE46 AC14:AC45 I14:I45 C14:G45 W14:AA45">
    <cfRule type="expression" dxfId="7" priority="11">
      <formula>IF(C14=C1048520,1,0)</formula>
    </cfRule>
  </conditionalFormatting>
  <conditionalFormatting sqref="N7:N9">
    <cfRule type="expression" dxfId="6" priority="8">
      <formula>IF(N7=XFC7,1,0)</formula>
    </cfRule>
  </conditionalFormatting>
  <conditionalFormatting sqref="AH7:AH9">
    <cfRule type="expression" dxfId="5" priority="7">
      <formula>IF(AH7=XFD7,1,0)</formula>
    </cfRule>
  </conditionalFormatting>
  <conditionalFormatting sqref="Z50:AD51 AA54:AC59">
    <cfRule type="expression" dxfId="4" priority="5">
      <formula>2</formula>
    </cfRule>
  </conditionalFormatting>
  <conditionalFormatting sqref="Q51:R51 Q53:R53">
    <cfRule type="expression" dxfId="3" priority="4">
      <formula>2</formula>
    </cfRule>
  </conditionalFormatting>
  <conditionalFormatting sqref="Y45:Z45 AC42:AC45">
    <cfRule type="expression" dxfId="2" priority="3">
      <formula>IF(AND($K$46=$K$1048552,$AE$1048552=$AE$46),1,0)</formula>
    </cfRule>
  </conditionalFormatting>
  <conditionalFormatting sqref="E13:G13 Y13:AA13">
    <cfRule type="expression" dxfId="1" priority="2">
      <formula>2</formula>
    </cfRule>
  </conditionalFormatting>
  <conditionalFormatting sqref="N48:AD59">
    <cfRule type="expression" dxfId="0" priority="1">
      <formula>IF(OR($K$46&lt;&gt;$K$1048552,$AE$1048552&lt;&gt;$AE$46),1,0)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first.singprasat</dc:creator>
  <cp:lastModifiedBy>frank_notebook_acer</cp:lastModifiedBy>
  <dcterms:created xsi:type="dcterms:W3CDTF">2017-04-16T22:35:53Z</dcterms:created>
  <dcterms:modified xsi:type="dcterms:W3CDTF">2017-05-23T17:55:30Z</dcterms:modified>
</cp:coreProperties>
</file>